
<file path=[Content_Types].xml><?xml version="1.0" encoding="utf-8"?>
<Types xmlns="http://schemas.openxmlformats.org/package/2006/content-types">
  <Default Extension="bin" ContentType="application/vnd.openxmlformats-officedocument.spreadsheetml.printerSettings"/>
  <Default Extension="data" ContentType="application/binary"/>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ustomData/itemProps1.xml" ContentType="application/vnd.ms-excel.customData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mrwa.wa.gov.au\dfsroot\MyDocs-DAC\c4964\Desktop\Website\"/>
    </mc:Choice>
  </mc:AlternateContent>
  <xr:revisionPtr revIDLastSave="0" documentId="8_{FC2BE7C2-6971-4ACD-8C20-2BB11FCB2AC1}" xr6:coauthVersionLast="46" xr6:coauthVersionMax="46" xr10:uidLastSave="{00000000-0000-0000-0000-000000000000}"/>
  <bookViews>
    <workbookView xWindow="1170" yWindow="1170" windowWidth="21600" windowHeight="11385" tabRatio="734" xr2:uid="{00000000-000D-0000-FFFF-FFFF00000000}"/>
  </bookViews>
  <sheets>
    <sheet name="Instructions" sheetId="11" r:id="rId1"/>
    <sheet name="Quality" sheetId="12" r:id="rId2"/>
    <sheet name="Environment" sheetId="13" r:id="rId3"/>
    <sheet name="Clearing" sheetId="15" r:id="rId4"/>
    <sheet name="Water Usage" sheetId="16" r:id="rId5"/>
    <sheet name="Aboriginal Participation" sheetId="21" r:id="rId6"/>
    <sheet name="Resource Inputs" sheetId="26" r:id="rId7"/>
    <sheet name="Resource Outputs" sheetId="27" r:id="rId8"/>
    <sheet name="Energy &amp; Fuel" sheetId="28" r:id="rId9"/>
    <sheet name="AP Setup" sheetId="22" state="hidden" r:id="rId10"/>
    <sheet name="Sust Data_New" sheetId="32" state="hidden" r:id="rId11"/>
    <sheet name="Materials Data Conversion" sheetId="18" r:id="rId12"/>
    <sheet name="To be hidden" sheetId="29"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7" i="28" l="1"/>
  <c r="H15" i="28"/>
  <c r="H14" i="28"/>
  <c r="H13" i="28"/>
  <c r="H12" i="28"/>
  <c r="G17" i="28"/>
  <c r="G16" i="28"/>
  <c r="G15" i="28"/>
  <c r="G14" i="28"/>
  <c r="G13" i="28"/>
  <c r="G12" i="28"/>
  <c r="E17" i="28"/>
  <c r="E15" i="28"/>
  <c r="E14" i="28"/>
  <c r="E13" i="28"/>
  <c r="E12" i="28"/>
  <c r="D17" i="28"/>
  <c r="D16" i="28"/>
  <c r="D15" i="28"/>
  <c r="D14" i="28"/>
  <c r="D13" i="28"/>
  <c r="D12" i="28"/>
  <c r="CT14" i="32"/>
  <c r="CS14" i="32"/>
  <c r="CT4" i="32"/>
  <c r="CS4" i="32"/>
  <c r="PG4" i="32"/>
  <c r="PE4" i="32"/>
  <c r="PD4" i="32"/>
  <c r="PC4" i="32"/>
  <c r="OF4" i="32"/>
  <c r="OE4" i="32"/>
  <c r="NN4" i="32"/>
  <c r="LJ4" i="32"/>
  <c r="DD4" i="32"/>
  <c r="CX4" i="32"/>
  <c r="OY14" i="32"/>
  <c r="OX14" i="32"/>
  <c r="OW14" i="32"/>
  <c r="OU14" i="32"/>
  <c r="OP14" i="32"/>
  <c r="OO14" i="32"/>
  <c r="ON14" i="32"/>
  <c r="OF14" i="32"/>
  <c r="NN14" i="32"/>
  <c r="OG14" i="32"/>
  <c r="OE14" i="32"/>
  <c r="OD14" i="32"/>
  <c r="OC14" i="32"/>
  <c r="OB14" i="32"/>
  <c r="OA14" i="32"/>
  <c r="NZ14" i="32"/>
  <c r="NY14" i="32"/>
  <c r="NX14" i="32"/>
  <c r="NO14" i="32"/>
  <c r="NM14" i="32"/>
  <c r="NL14" i="32"/>
  <c r="NK14" i="32"/>
  <c r="MO14" i="32"/>
  <c r="MN14" i="32"/>
  <c r="MM14" i="32"/>
  <c r="ML14" i="32"/>
  <c r="MK14" i="32"/>
  <c r="MJ14" i="32"/>
  <c r="MI14" i="32"/>
  <c r="MH14" i="32"/>
  <c r="MG14" i="32"/>
  <c r="MF14" i="32"/>
  <c r="ME14" i="32"/>
  <c r="MD14" i="32"/>
  <c r="MC14" i="32"/>
  <c r="MB14" i="32"/>
  <c r="MA14" i="32"/>
  <c r="LZ14" i="32"/>
  <c r="LY14" i="32"/>
  <c r="LX14" i="32"/>
  <c r="LW14" i="32"/>
  <c r="LV14" i="32"/>
  <c r="LU14" i="32"/>
  <c r="KY14" i="32"/>
  <c r="KX14" i="32"/>
  <c r="KW14" i="32"/>
  <c r="KV14" i="32"/>
  <c r="KU14" i="32"/>
  <c r="KT14" i="32"/>
  <c r="KS14" i="32"/>
  <c r="KR14" i="32"/>
  <c r="KQ14" i="32"/>
  <c r="KP14" i="32"/>
  <c r="KO14" i="32"/>
  <c r="KN14" i="32"/>
  <c r="KM14" i="32"/>
  <c r="KL14" i="32"/>
  <c r="KK14" i="32"/>
  <c r="KJ14" i="32"/>
  <c r="KI14" i="32"/>
  <c r="KH14" i="32"/>
  <c r="KG14" i="32"/>
  <c r="KF14" i="32"/>
  <c r="KE14" i="32"/>
  <c r="JI14" i="32"/>
  <c r="JH14" i="32"/>
  <c r="JG14" i="32"/>
  <c r="JF14" i="32"/>
  <c r="JE14" i="32"/>
  <c r="JD14" i="32"/>
  <c r="JC14" i="32"/>
  <c r="JB14" i="32"/>
  <c r="JA14" i="32"/>
  <c r="IZ14" i="32"/>
  <c r="IY14" i="32"/>
  <c r="IX14" i="32"/>
  <c r="IW14" i="32"/>
  <c r="IV14" i="32"/>
  <c r="IU14" i="32"/>
  <c r="IT14" i="32"/>
  <c r="IS14" i="32"/>
  <c r="IR14" i="32"/>
  <c r="IQ14" i="32"/>
  <c r="IP14" i="32"/>
  <c r="IO14" i="32"/>
  <c r="IN14" i="32"/>
  <c r="IM14" i="32"/>
  <c r="IL14" i="32"/>
  <c r="IK14" i="32"/>
  <c r="IJ14" i="32"/>
  <c r="II14" i="32"/>
  <c r="IH14" i="32"/>
  <c r="IG14" i="32"/>
  <c r="IF14" i="32"/>
  <c r="IE14" i="32"/>
  <c r="ID14" i="32"/>
  <c r="IC14" i="32"/>
  <c r="IB14" i="32"/>
  <c r="IA14" i="32"/>
  <c r="HZ14" i="32"/>
  <c r="HY14" i="32"/>
  <c r="HX14" i="32"/>
  <c r="HW14" i="32"/>
  <c r="HV14" i="32"/>
  <c r="HU14" i="32"/>
  <c r="HT14" i="32"/>
  <c r="HS14" i="32"/>
  <c r="HR14" i="32"/>
  <c r="HQ14" i="32"/>
  <c r="HP14" i="32"/>
  <c r="HO14" i="32"/>
  <c r="HN14" i="32"/>
  <c r="HM14" i="32"/>
  <c r="HL14" i="32"/>
  <c r="HK14" i="32"/>
  <c r="HJ14" i="32"/>
  <c r="HI14" i="32"/>
  <c r="HH14" i="32"/>
  <c r="HG14" i="32"/>
  <c r="HF14" i="32"/>
  <c r="HE14" i="32"/>
  <c r="HD14" i="32"/>
  <c r="HC14" i="32"/>
  <c r="HB14" i="32"/>
  <c r="HA14" i="32"/>
  <c r="GZ14" i="32"/>
  <c r="GY14" i="32"/>
  <c r="GX14" i="32"/>
  <c r="GW14" i="32"/>
  <c r="GV14" i="32"/>
  <c r="GU14" i="32"/>
  <c r="GT14" i="32"/>
  <c r="GS14" i="32"/>
  <c r="GR14" i="32"/>
  <c r="GQ14" i="32"/>
  <c r="GP14" i="32"/>
  <c r="GO14" i="32"/>
  <c r="GN14" i="32"/>
  <c r="GM14" i="32"/>
  <c r="GL14" i="32"/>
  <c r="GK14" i="32"/>
  <c r="GJ14" i="32"/>
  <c r="GI14" i="32"/>
  <c r="GH14" i="32"/>
  <c r="GG14" i="32"/>
  <c r="GF14" i="32"/>
  <c r="GE14" i="32"/>
  <c r="GD14" i="32"/>
  <c r="GC14" i="32"/>
  <c r="GB14" i="32"/>
  <c r="GA14" i="32"/>
  <c r="FZ14" i="32"/>
  <c r="FY14" i="32"/>
  <c r="FX14" i="32"/>
  <c r="FW14" i="32"/>
  <c r="FV14" i="32"/>
  <c r="FS14" i="32"/>
  <c r="FP14" i="32"/>
  <c r="FM14" i="32"/>
  <c r="FJ14" i="32"/>
  <c r="FG14" i="32"/>
  <c r="FU14" i="32"/>
  <c r="FR14" i="32"/>
  <c r="FO14" i="32"/>
  <c r="FL14" i="32"/>
  <c r="FI14" i="32"/>
  <c r="FF14" i="32"/>
  <c r="FT14" i="32"/>
  <c r="FQ14" i="32"/>
  <c r="FN14" i="32"/>
  <c r="FK14" i="32"/>
  <c r="FH14" i="32"/>
  <c r="FE14" i="32"/>
  <c r="FD14" i="32"/>
  <c r="FB14" i="32"/>
  <c r="FC14" i="32"/>
  <c r="FA14" i="32"/>
  <c r="EZ14" i="32"/>
  <c r="EY14" i="32"/>
  <c r="EX14" i="32"/>
  <c r="EW14" i="32"/>
  <c r="EV14" i="32"/>
  <c r="EU14" i="32"/>
  <c r="ET14" i="32"/>
  <c r="ES14" i="32"/>
  <c r="ER14" i="32"/>
  <c r="EQ14" i="32"/>
  <c r="EP14" i="32"/>
  <c r="EO14" i="32"/>
  <c r="EN14" i="32"/>
  <c r="EM14" i="32"/>
  <c r="EL14" i="32"/>
  <c r="EK14" i="32"/>
  <c r="EJ14" i="32"/>
  <c r="EI14" i="32"/>
  <c r="EH14" i="32"/>
  <c r="EG14" i="32"/>
  <c r="EF14" i="32"/>
  <c r="EE14" i="32"/>
  <c r="ED14" i="32"/>
  <c r="EC14" i="32"/>
  <c r="EB14" i="32"/>
  <c r="EA14" i="32"/>
  <c r="DZ14" i="32"/>
  <c r="DY14" i="32"/>
  <c r="DX14" i="32"/>
  <c r="DW14" i="32"/>
  <c r="DV14" i="32"/>
  <c r="DU14" i="32"/>
  <c r="DS14" i="32"/>
  <c r="DT14" i="32"/>
  <c r="DR14" i="32"/>
  <c r="DQ14" i="32"/>
  <c r="DP14" i="32"/>
  <c r="DO14" i="32"/>
  <c r="DN14" i="32"/>
  <c r="DM14" i="32"/>
  <c r="DL14" i="32"/>
  <c r="DK14" i="32"/>
  <c r="DJ14" i="32"/>
  <c r="DI14" i="32"/>
  <c r="DH14" i="32"/>
  <c r="DG14" i="32"/>
  <c r="DF14" i="32"/>
  <c r="DE14" i="32"/>
  <c r="DD14" i="32"/>
  <c r="DC14" i="32"/>
  <c r="DB14" i="32"/>
  <c r="DA14" i="32"/>
  <c r="CZ14" i="32"/>
  <c r="CY14" i="32"/>
  <c r="CX14" i="32"/>
  <c r="CW14" i="32"/>
  <c r="CV14" i="32"/>
  <c r="CU14" i="32"/>
  <c r="CR14" i="32"/>
  <c r="CQ14" i="32"/>
  <c r="CP14" i="32"/>
  <c r="CO14" i="32"/>
  <c r="CN14" i="32"/>
  <c r="CM14" i="32"/>
  <c r="CL14" i="32"/>
  <c r="CK14" i="32"/>
  <c r="CJ14" i="32"/>
  <c r="CI14" i="32"/>
  <c r="CH14" i="32"/>
  <c r="CG14" i="32"/>
  <c r="CF14" i="32"/>
  <c r="CE14" i="32"/>
  <c r="CD14" i="32"/>
  <c r="CC14" i="32"/>
  <c r="CB14" i="32"/>
  <c r="CA14" i="32"/>
  <c r="BZ14" i="32"/>
  <c r="BY14" i="32"/>
  <c r="BX14" i="32"/>
  <c r="BW14" i="32"/>
  <c r="BV14" i="32"/>
  <c r="BU14" i="32"/>
  <c r="BT14" i="32"/>
  <c r="BS14" i="32"/>
  <c r="BR14" i="32"/>
  <c r="BQ14" i="32"/>
  <c r="BP14" i="32"/>
  <c r="BO14" i="32"/>
  <c r="BN14" i="32"/>
  <c r="BM14" i="32"/>
  <c r="BL14" i="32"/>
  <c r="BK14" i="32"/>
  <c r="BJ14" i="32"/>
  <c r="BI14" i="32"/>
  <c r="BH14" i="32"/>
  <c r="BG14" i="32"/>
  <c r="BF14" i="32"/>
  <c r="BE14" i="32"/>
  <c r="BD14" i="32"/>
  <c r="BC14" i="32"/>
  <c r="BB14" i="32"/>
  <c r="BA14" i="32"/>
  <c r="AZ14" i="32"/>
  <c r="AY14" i="32"/>
  <c r="AX14" i="32"/>
  <c r="AW14" i="32"/>
  <c r="AV14" i="32"/>
  <c r="AU14" i="32"/>
  <c r="AT14" i="32"/>
  <c r="AS14" i="32"/>
  <c r="AR14" i="32"/>
  <c r="AQ14" i="32"/>
  <c r="AP14" i="32"/>
  <c r="AO14" i="32"/>
  <c r="AN14" i="32"/>
  <c r="AM14" i="32"/>
  <c r="AL14" i="32"/>
  <c r="AK14" i="32"/>
  <c r="AJ14" i="32"/>
  <c r="AI14" i="32"/>
  <c r="AH14" i="32"/>
  <c r="AG14" i="32"/>
  <c r="AF14" i="32"/>
  <c r="AE14" i="32"/>
  <c r="AD14" i="32"/>
  <c r="AC14" i="32"/>
  <c r="AB14" i="32"/>
  <c r="AA14" i="32"/>
  <c r="Z14" i="32"/>
  <c r="Y14" i="32"/>
  <c r="X14" i="32"/>
  <c r="W14" i="32"/>
  <c r="V14" i="32"/>
  <c r="U14" i="32"/>
  <c r="T14" i="32"/>
  <c r="S14" i="32"/>
  <c r="R14" i="32"/>
  <c r="Q14" i="32"/>
  <c r="P14" i="32"/>
  <c r="O14" i="32"/>
  <c r="N14" i="32"/>
  <c r="M14" i="32"/>
  <c r="L14" i="32"/>
  <c r="K14" i="32"/>
  <c r="J14" i="32"/>
  <c r="I14" i="32"/>
  <c r="H14" i="32"/>
  <c r="G14" i="32"/>
  <c r="F14" i="32"/>
  <c r="E14" i="32"/>
  <c r="D14" i="32"/>
  <c r="C14" i="32"/>
  <c r="OY4" i="32"/>
  <c r="OX4" i="32"/>
  <c r="OW4" i="32"/>
  <c r="OU4" i="32"/>
  <c r="OP4" i="32"/>
  <c r="ON4" i="32"/>
  <c r="OO4" i="32"/>
  <c r="OG4" i="32"/>
  <c r="OD4" i="32"/>
  <c r="OC4" i="32"/>
  <c r="OB4" i="32"/>
  <c r="OA4" i="32"/>
  <c r="NZ4" i="32"/>
  <c r="NY4" i="32"/>
  <c r="NX4" i="32"/>
  <c r="NO4" i="32"/>
  <c r="NM4" i="32"/>
  <c r="NL4" i="32"/>
  <c r="NK4" i="32"/>
  <c r="MO4" i="32"/>
  <c r="MN4" i="32"/>
  <c r="MM4" i="32"/>
  <c r="ML4" i="32"/>
  <c r="MK4" i="32"/>
  <c r="MJ4" i="32"/>
  <c r="MI4" i="32"/>
  <c r="MH4" i="32"/>
  <c r="MG4" i="32"/>
  <c r="MF4" i="32"/>
  <c r="ME4" i="32"/>
  <c r="MD4" i="32"/>
  <c r="MC4" i="32"/>
  <c r="MB4" i="32"/>
  <c r="MA4" i="32"/>
  <c r="LZ4" i="32"/>
  <c r="LY4" i="32"/>
  <c r="LX4" i="32"/>
  <c r="LW4" i="32"/>
  <c r="LV4" i="32"/>
  <c r="LU4" i="32"/>
  <c r="LT4" i="32"/>
  <c r="LS4" i="32"/>
  <c r="LR4" i="32"/>
  <c r="LQ4" i="32"/>
  <c r="LP4" i="32"/>
  <c r="LO4" i="32"/>
  <c r="LN4" i="32"/>
  <c r="LM4" i="32"/>
  <c r="LL4" i="32"/>
  <c r="LK4" i="32"/>
  <c r="LI4" i="32"/>
  <c r="LH4" i="32"/>
  <c r="LG4" i="32"/>
  <c r="LF4" i="32"/>
  <c r="LE4" i="32"/>
  <c r="LD4" i="32"/>
  <c r="LC4" i="32"/>
  <c r="LB4" i="32"/>
  <c r="LA4" i="32"/>
  <c r="KZ4" i="32"/>
  <c r="KY4" i="32"/>
  <c r="KX4" i="32"/>
  <c r="KW4" i="32"/>
  <c r="KV4" i="32"/>
  <c r="KU4" i="32"/>
  <c r="KT4" i="32"/>
  <c r="KS4" i="32"/>
  <c r="KR4" i="32"/>
  <c r="KQ4" i="32"/>
  <c r="KP4" i="32"/>
  <c r="KO4" i="32"/>
  <c r="KN4" i="32"/>
  <c r="KM4" i="32"/>
  <c r="KL4" i="32"/>
  <c r="KK4" i="32"/>
  <c r="KJ4" i="32"/>
  <c r="KI4" i="32"/>
  <c r="KH4" i="32"/>
  <c r="KG4" i="32"/>
  <c r="KF4" i="32"/>
  <c r="KE4" i="32"/>
  <c r="KD4" i="32"/>
  <c r="KC4" i="32"/>
  <c r="KB4" i="32"/>
  <c r="KA4" i="32"/>
  <c r="JZ4" i="32"/>
  <c r="JY4" i="32"/>
  <c r="JX4" i="32"/>
  <c r="JW4" i="32"/>
  <c r="JV4" i="32"/>
  <c r="JU4" i="32"/>
  <c r="JT4" i="32"/>
  <c r="JS4" i="32"/>
  <c r="JR4" i="32"/>
  <c r="JQ4" i="32"/>
  <c r="JP4" i="32"/>
  <c r="JO4" i="32"/>
  <c r="JN4" i="32"/>
  <c r="JM4" i="32"/>
  <c r="JL4" i="32"/>
  <c r="JK4" i="32"/>
  <c r="JJ4" i="32"/>
  <c r="JI4" i="32"/>
  <c r="JH4" i="32"/>
  <c r="JG4" i="32"/>
  <c r="JF4" i="32"/>
  <c r="JE4" i="32"/>
  <c r="JD4" i="32"/>
  <c r="JC4" i="32"/>
  <c r="JB4" i="32"/>
  <c r="JA4" i="32"/>
  <c r="IZ4" i="32"/>
  <c r="IY4" i="32"/>
  <c r="IX4" i="32"/>
  <c r="IW4" i="32"/>
  <c r="IV4" i="32"/>
  <c r="IU4" i="32"/>
  <c r="IT4" i="32"/>
  <c r="IS4" i="32"/>
  <c r="IR4" i="32"/>
  <c r="IQ4" i="32"/>
  <c r="IP4" i="32"/>
  <c r="IO4" i="32"/>
  <c r="IN4" i="32"/>
  <c r="IM4" i="32"/>
  <c r="IL4" i="32"/>
  <c r="IK4" i="32"/>
  <c r="IJ4" i="32"/>
  <c r="II4" i="32"/>
  <c r="IH4" i="32"/>
  <c r="IG4" i="32"/>
  <c r="IF4" i="32"/>
  <c r="IE4" i="32"/>
  <c r="ID4" i="32"/>
  <c r="IC4" i="32"/>
  <c r="IB4" i="32"/>
  <c r="IA4" i="32"/>
  <c r="HZ4" i="32"/>
  <c r="HY4" i="32"/>
  <c r="HX4" i="32"/>
  <c r="HW4" i="32"/>
  <c r="HV4" i="32"/>
  <c r="HU4" i="32"/>
  <c r="HT4" i="32"/>
  <c r="HS4" i="32"/>
  <c r="HR4" i="32"/>
  <c r="HQ4" i="32"/>
  <c r="HP4" i="32"/>
  <c r="HO4" i="32"/>
  <c r="HN4" i="32"/>
  <c r="HM4" i="32"/>
  <c r="HL4" i="32"/>
  <c r="HK4" i="32"/>
  <c r="HJ4" i="32"/>
  <c r="HI4" i="32"/>
  <c r="HH4" i="32"/>
  <c r="HG4" i="32"/>
  <c r="HF4" i="32"/>
  <c r="HE4" i="32"/>
  <c r="HD4" i="32"/>
  <c r="HC4" i="32"/>
  <c r="HB4" i="32"/>
  <c r="HA4" i="32"/>
  <c r="GZ4" i="32"/>
  <c r="GY4" i="32"/>
  <c r="GX4" i="32"/>
  <c r="GW4" i="32"/>
  <c r="GV4" i="32"/>
  <c r="GU4" i="32"/>
  <c r="GT4" i="32"/>
  <c r="GS4" i="32"/>
  <c r="GR4" i="32"/>
  <c r="GQ4" i="32"/>
  <c r="GP4" i="32"/>
  <c r="GO4" i="32"/>
  <c r="GN4" i="32"/>
  <c r="GM4" i="32"/>
  <c r="GL4" i="32"/>
  <c r="GK4" i="32"/>
  <c r="GJ4" i="32"/>
  <c r="GI4" i="32"/>
  <c r="GH4" i="32"/>
  <c r="GG4" i="32"/>
  <c r="GF4" i="32"/>
  <c r="GE4" i="32"/>
  <c r="GD4" i="32"/>
  <c r="GC4" i="32"/>
  <c r="GB4" i="32"/>
  <c r="GA4" i="32"/>
  <c r="FZ4" i="32"/>
  <c r="FY4" i="32"/>
  <c r="FX4" i="32"/>
  <c r="FW4" i="32"/>
  <c r="FV4" i="32"/>
  <c r="FS4" i="32"/>
  <c r="FP4" i="32"/>
  <c r="FM4" i="32"/>
  <c r="FJ4" i="32"/>
  <c r="FU4" i="32"/>
  <c r="FR4" i="32"/>
  <c r="FO4" i="32"/>
  <c r="FL4" i="32"/>
  <c r="FI4" i="32"/>
  <c r="FT4" i="32"/>
  <c r="FQ4" i="32"/>
  <c r="FN4" i="32"/>
  <c r="FK4" i="32"/>
  <c r="FH4" i="32"/>
  <c r="FF4" i="32"/>
  <c r="FG4" i="32"/>
  <c r="FE4" i="32"/>
  <c r="FD4" i="32"/>
  <c r="FC4" i="32"/>
  <c r="FB4" i="32"/>
  <c r="FA4" i="32"/>
  <c r="EZ4" i="32"/>
  <c r="EY4" i="32"/>
  <c r="EX4" i="32"/>
  <c r="EW4" i="32"/>
  <c r="EV4" i="32"/>
  <c r="EU4" i="32"/>
  <c r="ET4" i="32"/>
  <c r="ES4" i="32"/>
  <c r="ER4" i="32"/>
  <c r="EQ4" i="32"/>
  <c r="EP4" i="32"/>
  <c r="EO4" i="32"/>
  <c r="EN4" i="32"/>
  <c r="EM4" i="32"/>
  <c r="EL4" i="32"/>
  <c r="EK4" i="32"/>
  <c r="EJ4" i="32"/>
  <c r="EI4" i="32"/>
  <c r="EH4" i="32"/>
  <c r="EG4" i="32"/>
  <c r="EF4" i="32"/>
  <c r="EE4" i="32"/>
  <c r="ED4" i="32"/>
  <c r="EC4" i="32"/>
  <c r="EB4" i="32"/>
  <c r="EA4" i="32"/>
  <c r="DZ4" i="32"/>
  <c r="DY4" i="32"/>
  <c r="DX4" i="32"/>
  <c r="DW4" i="32"/>
  <c r="DV4" i="32"/>
  <c r="DU4" i="32"/>
  <c r="DT4" i="32"/>
  <c r="DS4" i="32"/>
  <c r="DR4" i="32"/>
  <c r="DQ4" i="32"/>
  <c r="DP4" i="32"/>
  <c r="DO4" i="32"/>
  <c r="DN4" i="32"/>
  <c r="DM4" i="32"/>
  <c r="DL4" i="32"/>
  <c r="DK4" i="32"/>
  <c r="DJ4" i="32"/>
  <c r="DI4" i="32"/>
  <c r="DH4" i="32"/>
  <c r="DG4" i="32"/>
  <c r="DF4" i="32"/>
  <c r="DE4" i="32"/>
  <c r="DB4" i="32"/>
  <c r="DA4" i="32"/>
  <c r="DC4" i="32"/>
  <c r="CZ4" i="32"/>
  <c r="CY4" i="32"/>
  <c r="CW4" i="32"/>
  <c r="CV4" i="32"/>
  <c r="CU4" i="32"/>
  <c r="CR4" i="32"/>
  <c r="CQ4" i="32"/>
  <c r="CP4" i="32"/>
  <c r="CO4" i="32"/>
  <c r="CN4" i="32"/>
  <c r="CM4" i="32"/>
  <c r="CL4" i="32"/>
  <c r="CK4" i="32"/>
  <c r="CJ4" i="32"/>
  <c r="CI4" i="32"/>
  <c r="CH4" i="32"/>
  <c r="CG4" i="32"/>
  <c r="CF4" i="32"/>
  <c r="CE4" i="32"/>
  <c r="CD4" i="32"/>
  <c r="CC4" i="32"/>
  <c r="CB4" i="32"/>
  <c r="CA4" i="32"/>
  <c r="BZ4" i="32"/>
  <c r="BY4" i="32"/>
  <c r="BX4" i="32"/>
  <c r="BW4" i="32"/>
  <c r="BV4" i="32"/>
  <c r="BU4" i="32"/>
  <c r="BT4" i="32"/>
  <c r="BS4" i="32"/>
  <c r="BR4" i="32"/>
  <c r="BQ4" i="32"/>
  <c r="BP4" i="32"/>
  <c r="BO4" i="32"/>
  <c r="BN4" i="32"/>
  <c r="BM4" i="32"/>
  <c r="BL4" i="32"/>
  <c r="BK4" i="32"/>
  <c r="BJ4" i="32"/>
  <c r="BI4" i="32"/>
  <c r="BH4" i="32"/>
  <c r="BG4" i="32"/>
  <c r="BF4" i="32"/>
  <c r="BE4" i="32"/>
  <c r="BD4" i="32"/>
  <c r="BC4" i="32"/>
  <c r="BB4" i="32"/>
  <c r="BA4" i="32"/>
  <c r="AZ4" i="32"/>
  <c r="AY4" i="32"/>
  <c r="AX4" i="32"/>
  <c r="AW4" i="32"/>
  <c r="AV4" i="32"/>
  <c r="AU4" i="32"/>
  <c r="AT4" i="32"/>
  <c r="AS4" i="32"/>
  <c r="AR4" i="32"/>
  <c r="AQ4" i="32"/>
  <c r="AP4" i="32"/>
  <c r="AO4" i="32"/>
  <c r="AN4" i="32"/>
  <c r="AM4" i="32"/>
  <c r="AL4" i="32"/>
  <c r="AK4" i="32"/>
  <c r="AJ4" i="32"/>
  <c r="AI4" i="32"/>
  <c r="AG4" i="32"/>
  <c r="AH4" i="32"/>
  <c r="AF4" i="32"/>
  <c r="AD4" i="32" l="1"/>
  <c r="AE4" i="32"/>
  <c r="AC4" i="32"/>
  <c r="AB4" i="32"/>
  <c r="AA4" i="32"/>
  <c r="Z4" i="32"/>
  <c r="Y4" i="32"/>
  <c r="X4" i="32"/>
  <c r="V4" i="32"/>
  <c r="W4" i="32"/>
  <c r="U4" i="32"/>
  <c r="T4" i="32"/>
  <c r="S4" i="32"/>
  <c r="R4" i="32"/>
  <c r="Q4" i="32"/>
  <c r="P4" i="32"/>
  <c r="O4" i="32"/>
  <c r="N4" i="32"/>
  <c r="M4" i="32"/>
  <c r="L4" i="32"/>
  <c r="K4" i="32"/>
  <c r="J4" i="32"/>
  <c r="I4" i="32"/>
  <c r="H4" i="32"/>
  <c r="G4" i="32"/>
  <c r="F4" i="32"/>
  <c r="E4" i="32"/>
  <c r="D4" i="32"/>
  <c r="C4" i="32"/>
  <c r="M20" i="27" l="1"/>
  <c r="G20" i="27"/>
  <c r="NC4" i="32" s="1"/>
  <c r="OV14" i="32" l="1"/>
  <c r="OM14" i="32"/>
  <c r="OV4" i="32"/>
  <c r="OM4" i="32"/>
  <c r="OL14" i="32"/>
  <c r="OL4" i="32"/>
  <c r="OT14" i="32"/>
  <c r="OK14" i="32"/>
  <c r="OT4" i="32"/>
  <c r="OK4" i="32"/>
  <c r="OS14" i="32"/>
  <c r="OJ14" i="32"/>
  <c r="OS4" i="32"/>
  <c r="OJ4" i="32"/>
  <c r="OR14" i="32"/>
  <c r="OI14" i="32"/>
  <c r="OR4" i="32"/>
  <c r="OI4" i="32"/>
  <c r="OQ14" i="32"/>
  <c r="OH14" i="32"/>
  <c r="OQ4" i="32"/>
  <c r="OH4" i="32"/>
  <c r="H8" i="28"/>
  <c r="NW14" i="32" s="1"/>
  <c r="G8" i="28"/>
  <c r="NS14" i="32" s="1"/>
  <c r="E8" i="28"/>
  <c r="NW4" i="32" s="1"/>
  <c r="D8" i="28"/>
  <c r="NS4" i="32" s="1"/>
  <c r="H7" i="28"/>
  <c r="NV14" i="32" s="1"/>
  <c r="G7" i="28"/>
  <c r="NR14" i="32" s="1"/>
  <c r="E7" i="28"/>
  <c r="NV4" i="32" s="1"/>
  <c r="D7" i="28"/>
  <c r="NR4" i="32" s="1"/>
  <c r="H6" i="28"/>
  <c r="NU14" i="32" s="1"/>
  <c r="G6" i="28"/>
  <c r="NQ14" i="32" s="1"/>
  <c r="E6" i="28"/>
  <c r="NU4" i="32" s="1"/>
  <c r="D6" i="28"/>
  <c r="NQ4" i="32" s="1"/>
  <c r="H5" i="28"/>
  <c r="NT14" i="32" s="1"/>
  <c r="G5" i="28"/>
  <c r="NP14" i="32" s="1"/>
  <c r="E5" i="28"/>
  <c r="NT4" i="32" s="1"/>
  <c r="D5" i="28"/>
  <c r="NP4" i="32" s="1"/>
  <c r="L28" i="27"/>
  <c r="K28" i="27"/>
  <c r="J28" i="27"/>
  <c r="F28" i="27"/>
  <c r="D28" i="27"/>
  <c r="B28" i="27"/>
  <c r="M27" i="27"/>
  <c r="N27" i="27" s="1"/>
  <c r="G27" i="27"/>
  <c r="M26" i="27"/>
  <c r="N26" i="27" s="1"/>
  <c r="G26" i="27"/>
  <c r="M25" i="27"/>
  <c r="N25" i="27" s="1"/>
  <c r="G25" i="27"/>
  <c r="M24" i="27"/>
  <c r="N24" i="27" s="1"/>
  <c r="G24" i="27"/>
  <c r="M23" i="27"/>
  <c r="N23" i="27" s="1"/>
  <c r="G23" i="27"/>
  <c r="M22" i="27"/>
  <c r="N22" i="27" s="1"/>
  <c r="G22" i="27"/>
  <c r="M21" i="27"/>
  <c r="N21" i="27" s="1"/>
  <c r="G21" i="27"/>
  <c r="N20" i="27"/>
  <c r="H20" i="27"/>
  <c r="M19" i="27"/>
  <c r="N19" i="27" s="1"/>
  <c r="G19" i="27"/>
  <c r="M18" i="27"/>
  <c r="N18" i="27" s="1"/>
  <c r="G18" i="27"/>
  <c r="M17" i="27"/>
  <c r="N17" i="27" s="1"/>
  <c r="G17" i="27"/>
  <c r="M16" i="27"/>
  <c r="N16" i="27" s="1"/>
  <c r="G16" i="27"/>
  <c r="M15" i="27"/>
  <c r="N15" i="27" s="1"/>
  <c r="G15" i="27"/>
  <c r="M14" i="27"/>
  <c r="N14" i="27" s="1"/>
  <c r="G14" i="27"/>
  <c r="M12" i="27"/>
  <c r="N12" i="27" s="1"/>
  <c r="G12" i="27"/>
  <c r="M11" i="27"/>
  <c r="N11" i="27" s="1"/>
  <c r="G11" i="27"/>
  <c r="N10" i="27"/>
  <c r="M10" i="27"/>
  <c r="G10" i="27"/>
  <c r="M9" i="27"/>
  <c r="N9" i="27" s="1"/>
  <c r="G9" i="27"/>
  <c r="M8" i="27"/>
  <c r="N8" i="27" s="1"/>
  <c r="G8" i="27"/>
  <c r="M7" i="27"/>
  <c r="N7" i="27" s="1"/>
  <c r="G7" i="27"/>
  <c r="M6" i="27"/>
  <c r="N6" i="27" s="1"/>
  <c r="G6" i="27"/>
  <c r="N23" i="21"/>
  <c r="H9" i="27" l="1"/>
  <c r="MS4" i="32"/>
  <c r="H27" i="27"/>
  <c r="NJ4" i="32"/>
  <c r="H26" i="27"/>
  <c r="NI4" i="32"/>
  <c r="H25" i="27"/>
  <c r="NH4" i="32"/>
  <c r="H24" i="27"/>
  <c r="NG4" i="32"/>
  <c r="H23" i="27"/>
  <c r="NF4" i="32"/>
  <c r="H22" i="27"/>
  <c r="NE4" i="32"/>
  <c r="H21" i="27"/>
  <c r="ND4" i="32"/>
  <c r="H19" i="27"/>
  <c r="NB4" i="32"/>
  <c r="H18" i="27"/>
  <c r="NA4" i="32"/>
  <c r="H17" i="27"/>
  <c r="MZ4" i="32"/>
  <c r="H16" i="27"/>
  <c r="MY4" i="32"/>
  <c r="H15" i="27"/>
  <c r="MX4" i="32"/>
  <c r="H14" i="27"/>
  <c r="MW4" i="32"/>
  <c r="H12" i="27"/>
  <c r="MV4" i="32"/>
  <c r="H11" i="27"/>
  <c r="MU4" i="32"/>
  <c r="H10" i="27"/>
  <c r="MT4" i="32"/>
  <c r="H8" i="27"/>
  <c r="MR4" i="32"/>
  <c r="H7" i="27"/>
  <c r="MQ4" i="32"/>
  <c r="H6" i="27"/>
  <c r="MP4" i="32"/>
  <c r="O48" i="21"/>
  <c r="J7" i="21" l="1"/>
  <c r="D7" i="21"/>
  <c r="N5" i="21"/>
  <c r="D5" i="21"/>
  <c r="N3" i="21"/>
  <c r="J3" i="21"/>
  <c r="D3" i="21"/>
  <c r="F40" i="18" l="1"/>
  <c r="F33" i="18"/>
  <c r="F32" i="18"/>
  <c r="F31" i="18"/>
  <c r="G19" i="16" l="1"/>
  <c r="OZ4" i="32" s="1"/>
  <c r="M40" i="16"/>
  <c r="PB4" i="32" s="1"/>
  <c r="M27" i="16"/>
  <c r="PA4" i="32" s="1"/>
  <c r="N5" i="16" l="1"/>
  <c r="N3" i="16"/>
  <c r="J7" i="16"/>
  <c r="J3" i="16"/>
  <c r="D7" i="16"/>
  <c r="D5" i="16"/>
  <c r="D3" i="16"/>
  <c r="D7" i="13" l="1"/>
  <c r="J3" i="12"/>
  <c r="H3" i="12"/>
  <c r="D3" i="12"/>
  <c r="H7" i="13" l="1"/>
  <c r="H7" i="15"/>
  <c r="H7" i="12"/>
  <c r="F64" i="18" l="1"/>
  <c r="F63" i="18"/>
  <c r="F62" i="18"/>
  <c r="F61" i="18"/>
  <c r="F60" i="18"/>
  <c r="F59" i="18"/>
  <c r="F58" i="18"/>
  <c r="F57" i="18"/>
  <c r="F56" i="18"/>
  <c r="F55" i="18"/>
  <c r="F54" i="18"/>
  <c r="F53" i="18"/>
  <c r="F52" i="18"/>
  <c r="F51" i="18"/>
  <c r="F50" i="18"/>
  <c r="F49" i="18"/>
  <c r="F48" i="18"/>
  <c r="F47" i="18"/>
  <c r="F46" i="18"/>
  <c r="F45" i="18"/>
  <c r="F44" i="18"/>
  <c r="F43" i="18"/>
  <c r="F42" i="18"/>
  <c r="F41" i="18"/>
  <c r="F39" i="18"/>
  <c r="F38" i="18"/>
  <c r="F37" i="18"/>
  <c r="F36" i="18"/>
  <c r="F35" i="18"/>
  <c r="F34" i="18"/>
  <c r="F30" i="18"/>
  <c r="F29" i="18"/>
  <c r="F28" i="18"/>
  <c r="F27" i="18"/>
  <c r="F26" i="18"/>
  <c r="F25" i="18"/>
  <c r="F24" i="18"/>
  <c r="F23" i="18"/>
  <c r="F22" i="18"/>
  <c r="F21" i="18"/>
  <c r="F20" i="18"/>
  <c r="F19" i="18"/>
  <c r="F18" i="18"/>
  <c r="F17" i="18"/>
  <c r="F16" i="18"/>
  <c r="F15" i="18"/>
  <c r="F14" i="18"/>
  <c r="F13" i="18"/>
  <c r="F12" i="18"/>
  <c r="F11" i="18"/>
  <c r="F10" i="18"/>
  <c r="F9" i="18"/>
  <c r="F8" i="18"/>
  <c r="F7" i="18"/>
  <c r="F6" i="18"/>
  <c r="F5" i="18"/>
  <c r="F4" i="18"/>
  <c r="C3" i="15" l="1"/>
  <c r="C7" i="15"/>
  <c r="J5" i="15"/>
  <c r="C5" i="15"/>
  <c r="J3" i="15"/>
  <c r="H3" i="15"/>
  <c r="I7" i="13"/>
  <c r="K5" i="13"/>
  <c r="D5" i="13"/>
  <c r="K3" i="13"/>
  <c r="I3" i="13"/>
  <c r="D3" i="13"/>
  <c r="D7" i="12"/>
  <c r="J5" i="12"/>
  <c r="D5" i="1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PowerPivot Data" description="This connection is used by Excel for communication between the workbook and embedded PowerPivot data, and should not be manually edited or deleted." type="5" refreshedVersion="0" background="1">
    <dbPr connection="Provider=MSOLAP.5;Persist Security Info=True;Initial Catalog=Microsoft_SQLServer_AnalysisServices;Data Source=$Embedded$;MDX Compatibility=1;Safety Options=2;ConnectTo=11.0;MDX Missing Member Mode=Error;Optimize Response=3;Cell Error Mode=TextValue" command="Model" commandType="1"/>
    <olapPr sendLocale="1" rowDrillCount="1000"/>
    <extLst>
      <ext xmlns:x14="http://schemas.microsoft.com/office/spreadsheetml/2009/9/main" uri="{D79990A0-CA42-45e3-83F4-45C500A0EAA5}">
        <x14:connection culture="" embeddedDataId="Microsoft_SQLServer_AnalysisServices"/>
      </ext>
    </extLst>
  </connection>
</connections>
</file>

<file path=xl/sharedStrings.xml><?xml version="1.0" encoding="utf-8"?>
<sst xmlns="http://schemas.openxmlformats.org/spreadsheetml/2006/main" count="1886" uniqueCount="575">
  <si>
    <t>Contractor</t>
  </si>
  <si>
    <t>Month</t>
  </si>
  <si>
    <t>Contract #</t>
  </si>
  <si>
    <t>Year</t>
  </si>
  <si>
    <t>Sand</t>
  </si>
  <si>
    <t>Gravel</t>
  </si>
  <si>
    <t>Clay</t>
  </si>
  <si>
    <t>Concrete</t>
  </si>
  <si>
    <t>Aggregate</t>
  </si>
  <si>
    <t>Asphalt</t>
  </si>
  <si>
    <t>Steel</t>
  </si>
  <si>
    <t>Road Base</t>
  </si>
  <si>
    <t>Other</t>
  </si>
  <si>
    <t>Prepared by</t>
  </si>
  <si>
    <t>Start Date</t>
  </si>
  <si>
    <t>End Date</t>
  </si>
  <si>
    <t>COMMENTS</t>
  </si>
  <si>
    <t>Region</t>
  </si>
  <si>
    <t>CONTRACT DETAILS</t>
  </si>
  <si>
    <t>INSTRUCTIONS FOR COMPLETING</t>
  </si>
  <si>
    <t>The Contractor Monthly Reporting Form is an important part of communication between all parties.  The data from these reports is utilised in compliance monitoring and Main Roads annual reporting.</t>
  </si>
  <si>
    <t>COMMENT</t>
  </si>
  <si>
    <t>QUALITY PERFORMANCE</t>
  </si>
  <si>
    <t>1. APPROVED QUALITY MANAGEMENT PLAN</t>
  </si>
  <si>
    <t>3.1 Work Procedures</t>
  </si>
  <si>
    <t>3.2 Method Statements</t>
  </si>
  <si>
    <t>3.3 Inspection and Test Plans</t>
  </si>
  <si>
    <t>Dispute Resolution</t>
  </si>
  <si>
    <t>Re-worked</t>
  </si>
  <si>
    <t>Concession</t>
  </si>
  <si>
    <t>5.5 Sub-grade</t>
  </si>
  <si>
    <t>5.6 Sub-base</t>
  </si>
  <si>
    <t>5.7 Basecourse</t>
  </si>
  <si>
    <t>CONFIDENTIALITY</t>
  </si>
  <si>
    <t>DECLARATION</t>
  </si>
  <si>
    <t>I hereby declare that the answers given in this report describe our current Company's performance for the Contract and contract period stated above.  I acknowledge the right of Main Roads to further verify our stated performance by audit.</t>
  </si>
  <si>
    <t>ENVIRONMENTAL PERFORMANCE</t>
  </si>
  <si>
    <t>Y / N</t>
  </si>
  <si>
    <t>Date approved:</t>
  </si>
  <si>
    <t>Latest revision No.</t>
  </si>
  <si>
    <t>NCs not closed out to date</t>
  </si>
  <si>
    <t>NCs raised
this month</t>
  </si>
  <si>
    <t>Not compliant this month</t>
  </si>
  <si>
    <t>4.1 Asphalt testing</t>
  </si>
  <si>
    <t>4.2 Concrete testing</t>
  </si>
  <si>
    <t>4.3 Roadworks testing</t>
  </si>
  <si>
    <t>Test results</t>
  </si>
  <si>
    <t>6.1 Internal audits</t>
  </si>
  <si>
    <t>CLEARING AND REVEGETATION</t>
  </si>
  <si>
    <t>1. VEGETATION CLEARING</t>
  </si>
  <si>
    <t>2. REVEGETATION / REHABILITATION</t>
  </si>
  <si>
    <t>WATER USAGE</t>
  </si>
  <si>
    <t>No. planned
this month</t>
  </si>
  <si>
    <t>No. completed this month</t>
  </si>
  <si>
    <t>No. reviewed this month</t>
  </si>
  <si>
    <t>3. PROCESS REVIEWS</t>
  </si>
  <si>
    <t>4. LOT COMPLIANCE TESTING</t>
  </si>
  <si>
    <t>5. MATERIAL COMPLIANCE TESTING</t>
  </si>
  <si>
    <t>No. conducted this month</t>
  </si>
  <si>
    <t>6. QUALITY AUDITS AND NON-CONFORMANCES</t>
  </si>
  <si>
    <t>NCs closed out this month</t>
  </si>
  <si>
    <t>2. NON-CONFORMANCE REPORTS (NCRs)</t>
  </si>
  <si>
    <t>The details entered in this section will copy over to each report tab</t>
  </si>
  <si>
    <t>REPORT TAB</t>
  </si>
  <si>
    <t>Main Roads confirms that all information provided in this report will be dealt with in the strictest confidence by Main Roads personnel, its employees and agents.</t>
  </si>
  <si>
    <t>Materials Data Conversion Calculator</t>
  </si>
  <si>
    <t>MATERIAL</t>
  </si>
  <si>
    <t>STATE</t>
  </si>
  <si>
    <t>COMPACTION FACTOR</t>
  </si>
  <si>
    <t>CALCULATION</t>
  </si>
  <si>
    <t>Bank</t>
  </si>
  <si>
    <t>Loose</t>
  </si>
  <si>
    <t>Compact</t>
  </si>
  <si>
    <t>Concrete including crushed</t>
  </si>
  <si>
    <t>HCTCRB</t>
  </si>
  <si>
    <t>NA</t>
  </si>
  <si>
    <t>Crushed limestone</t>
  </si>
  <si>
    <t>Bitumen stabilised limestone</t>
  </si>
  <si>
    <t>Mix</t>
  </si>
  <si>
    <t>Oversize fill</t>
  </si>
  <si>
    <t>Embankment soil</t>
  </si>
  <si>
    <t>Bricks</t>
  </si>
  <si>
    <t>Rubble</t>
  </si>
  <si>
    <t xml:space="preserve">Aluminium cans  </t>
  </si>
  <si>
    <t>Whole</t>
  </si>
  <si>
    <t>Flattened</t>
  </si>
  <si>
    <t xml:space="preserve">Baled </t>
  </si>
  <si>
    <t xml:space="preserve">Car batteries  </t>
  </si>
  <si>
    <t>Carpets</t>
  </si>
  <si>
    <t>Uncompacted</t>
  </si>
  <si>
    <t xml:space="preserve">Cement sheet </t>
  </si>
  <si>
    <t xml:space="preserve">Ceramics </t>
  </si>
  <si>
    <t xml:space="preserve">Cobbles/boulders </t>
  </si>
  <si>
    <t>Co-mingled containers</t>
  </si>
  <si>
    <t xml:space="preserve">Glass bottles </t>
  </si>
  <si>
    <t xml:space="preserve">Semi-crushed </t>
  </si>
  <si>
    <t xml:space="preserve">Unprocessed </t>
  </si>
  <si>
    <t>Unprocessed, compacted</t>
  </si>
  <si>
    <t>Inert (mixed) waste</t>
  </si>
  <si>
    <t>Garbage</t>
  </si>
  <si>
    <t>Metals</t>
  </si>
  <si>
    <t>Ferrous metal scrap</t>
  </si>
  <si>
    <t xml:space="preserve">Metals </t>
  </si>
  <si>
    <t>Steel, offcuts</t>
  </si>
  <si>
    <t xml:space="preserve">Other textiles </t>
  </si>
  <si>
    <t xml:space="preserve">Putrescible (mixed) </t>
  </si>
  <si>
    <t>Uncompacted waste</t>
  </si>
  <si>
    <t xml:space="preserve">Compacted waste </t>
  </si>
  <si>
    <t xml:space="preserve">Paper/cardboard </t>
  </si>
  <si>
    <t xml:space="preserve">Plaster board </t>
  </si>
  <si>
    <t>Plastic containers</t>
  </si>
  <si>
    <t xml:space="preserve">Whole </t>
  </si>
  <si>
    <t xml:space="preserve">Rubber </t>
  </si>
  <si>
    <t>Tyres</t>
  </si>
  <si>
    <t>Crumbed</t>
  </si>
  <si>
    <t xml:space="preserve">Steel cans </t>
  </si>
  <si>
    <t xml:space="preserve">Wood/timber </t>
  </si>
  <si>
    <t xml:space="preserve">Waste oil </t>
  </si>
  <si>
    <t>Other resources for conversion including sourced factors</t>
  </si>
  <si>
    <t>http://www.epa.vic.gov.au/business-and-industry/lower-your-impact/~/media/Files/bus/EREP/docs/wastematerials-densities-data.pdf</t>
  </si>
  <si>
    <t>http://www.wasteauthority.wa.gov.au/media/files/documents/GN6VoltoTonnes.pdf</t>
  </si>
  <si>
    <t>http://www.sustainabilityexchange.ac.uk/conversion_factors_for_calculation_of_weight_to_vo</t>
  </si>
  <si>
    <t>https://www.aqua-calc.com/calculate/volume-to-weight/substance/stone-coma-and-blank-crushed</t>
  </si>
  <si>
    <r>
      <t>TONNES
PER m</t>
    </r>
    <r>
      <rPr>
        <b/>
        <vertAlign val="superscript"/>
        <sz val="10"/>
        <color theme="1"/>
        <rFont val="Arial"/>
        <family val="2"/>
      </rPr>
      <t>3</t>
    </r>
  </si>
  <si>
    <r>
      <t>VOLUME (m</t>
    </r>
    <r>
      <rPr>
        <b/>
        <vertAlign val="superscript"/>
        <sz val="10"/>
        <color theme="1"/>
        <rFont val="Arial"/>
        <family val="2"/>
      </rPr>
      <t>3</t>
    </r>
    <r>
      <rPr>
        <b/>
        <sz val="10"/>
        <color theme="1"/>
        <rFont val="Arial"/>
        <family val="2"/>
      </rPr>
      <t>)</t>
    </r>
  </si>
  <si>
    <t>Rock or crushed rock base</t>
  </si>
  <si>
    <t>Green waste, vegetation trimmings</t>
  </si>
  <si>
    <t>Processed (mulch)</t>
  </si>
  <si>
    <t>Rubble, planings</t>
  </si>
  <si>
    <t xml:space="preserve">Use this form to convert imported material or waste volumes to tonnes.
There are other resources available to convert volumes to tonnes if your material or waste is not listed here (refer to resource list below).
To provide feedback or updated conversion factors please contact the Principal Advisor Sustainability at Main Roads (louis.bettini@mainroads.wa.gov.au) </t>
  </si>
  <si>
    <t>2.1 No. of NCRs issued this month:</t>
  </si>
  <si>
    <t>2.2 No. of NCRs not closed out to date:</t>
  </si>
  <si>
    <t>5.1 Asphalt aggregate</t>
  </si>
  <si>
    <t>5.2 Asphalt mix</t>
  </si>
  <si>
    <t>5.3 Concrete aggregate</t>
  </si>
  <si>
    <t>5.4 Concrete mix</t>
  </si>
  <si>
    <t>6.2 Subcontractors' audits (offsite)</t>
  </si>
  <si>
    <t xml:space="preserve">Name  </t>
  </si>
  <si>
    <t>[XXX/XX]</t>
  </si>
  <si>
    <t>[NAME]</t>
  </si>
  <si>
    <t>[REGION]</t>
  </si>
  <si>
    <t>[ORGANISATION]</t>
  </si>
  <si>
    <t>[MONTH]</t>
  </si>
  <si>
    <t>[YEAR]</t>
  </si>
  <si>
    <t>Hold Point</t>
  </si>
  <si>
    <t>Date Released</t>
  </si>
  <si>
    <t>[CONTRACT NAME]</t>
  </si>
  <si>
    <t>Contract</t>
  </si>
  <si>
    <t>1. Contractor to complete a separate Contractor Monthly Reporting Form for each Contract.</t>
  </si>
  <si>
    <t>Quality Performance</t>
  </si>
  <si>
    <t>Environmental Performance</t>
  </si>
  <si>
    <t>Clearing</t>
  </si>
  <si>
    <t>Water Usage</t>
  </si>
  <si>
    <t>This report requires the Contractor to provide information on: Amendments to the Quality Management Plan, Non-Conformance Reports, Process Reviews, Lot Compliance Testing, Material Compliance Testing and Quality Audits</t>
  </si>
  <si>
    <t>ContractorMonthlyReports@mainroads.wa.gov.au</t>
  </si>
  <si>
    <t>FOR OFFICE USE ONLY</t>
  </si>
  <si>
    <t>3. Send completed reports to the Superintendent (or delegated representative) by the 5th day of the following month.</t>
  </si>
  <si>
    <t>On receipt of completed reports, MRWA officers to email a copy to:</t>
  </si>
  <si>
    <t>2. Where there is no data to report, enter 0 (zero) in the relevant cell.</t>
  </si>
  <si>
    <t>Topsoil</t>
  </si>
  <si>
    <t>Mulch</t>
  </si>
  <si>
    <t>Glass</t>
  </si>
  <si>
    <t>Rock</t>
  </si>
  <si>
    <t>Plastic</t>
  </si>
  <si>
    <t>Limestone</t>
  </si>
  <si>
    <t>Aboriginal Participation</t>
  </si>
  <si>
    <t>This report requires the Contractor to provide information on: number of Aboriginal employees, trainees and apprentices engaged on the contract, Total Work Hours of Aboriginal employees, and amount of spend with Aboriginal businesses</t>
  </si>
  <si>
    <t>ABORIGINAL EMPLOYMENT</t>
  </si>
  <si>
    <t>ABORIGINAL BUSINESS PROCUREMENT</t>
  </si>
  <si>
    <t>Notes on completing this report:</t>
  </si>
  <si>
    <t>2. COMPLETION OF ENVIRONMENTAL HOLD POINTS</t>
  </si>
  <si>
    <t>2.1 Hold Points completed:</t>
  </si>
  <si>
    <t>4. ENVIRONMENTAL COMPLAINTS</t>
  </si>
  <si>
    <t>5. CONTINUAL IMPROVEMENT INITIATIVES</t>
  </si>
  <si>
    <t>5.1 Were there any continual improvement initiatives this month?</t>
  </si>
  <si>
    <t>Comment</t>
  </si>
  <si>
    <t>1. BORE WATER</t>
  </si>
  <si>
    <t>Road No.</t>
  </si>
  <si>
    <t>Water Licence Ref.</t>
  </si>
  <si>
    <t>Depth (m)</t>
  </si>
  <si>
    <t>Static Table Depth</t>
  </si>
  <si>
    <t>Flow Rate (kl/h)</t>
  </si>
  <si>
    <t>Water Analysis</t>
  </si>
  <si>
    <t>Bore Condition</t>
  </si>
  <si>
    <t>Cap Condition</t>
  </si>
  <si>
    <t>Concrete Surround</t>
  </si>
  <si>
    <t>Water Meter Fitted
(Y / N)</t>
  </si>
  <si>
    <t>IRIS Reference No.</t>
  </si>
  <si>
    <t>2. SURFACE WATER</t>
  </si>
  <si>
    <t>DPID No.</t>
  </si>
  <si>
    <t>Latitutde of Surface Water Point</t>
  </si>
  <si>
    <t>Longitude of Surface Water Point</t>
  </si>
  <si>
    <t>Easting of Surface Water Point</t>
  </si>
  <si>
    <t>Northing of Surface Water Point</t>
  </si>
  <si>
    <t>Surface Water Name</t>
  </si>
  <si>
    <t>3. STAND PIPE / SCHEME WATER</t>
  </si>
  <si>
    <t>Watercorp Location Reference Point</t>
  </si>
  <si>
    <t>Latitutde of Stand Pipe Point</t>
  </si>
  <si>
    <t>Longitude of Stand Pipe Point</t>
  </si>
  <si>
    <t>Easting of Stand Pipe Point</t>
  </si>
  <si>
    <t>Northing of Stand Pipe Point</t>
  </si>
  <si>
    <t>Stand Pipe Name</t>
  </si>
  <si>
    <t>This report requires the Contractor to provide information on: Water Source Locations, Extraction Amounts, Extraction Allowances and Water Licence References</t>
  </si>
  <si>
    <t>Use this worksheet to convert imported material or waste volumes to tonnes</t>
  </si>
  <si>
    <t>Extraction this Month (kl)</t>
  </si>
  <si>
    <t>Licence Extraction Allowance (kl)</t>
  </si>
  <si>
    <t>1. AMENDMENTS TO ENVIRONMENTAL MANAGEMENT PLAN</t>
  </si>
  <si>
    <t>TOTAL</t>
  </si>
  <si>
    <t>SLK of Access Track</t>
  </si>
  <si>
    <t>Bitumen</t>
  </si>
  <si>
    <t>Liquid</t>
  </si>
  <si>
    <t>Bitumen cutter (diesel)</t>
  </si>
  <si>
    <t>Bitumen cutter (kerosene)</t>
  </si>
  <si>
    <t>Emulsion</t>
  </si>
  <si>
    <t>This month (kl)</t>
  </si>
  <si>
    <t>Total to Date</t>
  </si>
  <si>
    <t>Recycled / wastewater</t>
  </si>
  <si>
    <r>
      <t xml:space="preserve">Other </t>
    </r>
    <r>
      <rPr>
        <i/>
        <sz val="9"/>
        <color theme="1"/>
        <rFont val="Arial"/>
        <family val="2"/>
      </rPr>
      <t>(detail source)</t>
    </r>
  </si>
  <si>
    <t>4. RECYCLED / WASTEWATER WATER USED</t>
  </si>
  <si>
    <t>Precast Concrete</t>
  </si>
  <si>
    <t>Crushed Limestone</t>
  </si>
  <si>
    <t>Crushed Rock</t>
  </si>
  <si>
    <t>Name of Aboriginal Business</t>
  </si>
  <si>
    <t>Revision No.</t>
  </si>
  <si>
    <t>ITPs Submitted</t>
  </si>
  <si>
    <t>Internal
Audits</t>
  </si>
  <si>
    <t>2nd Party Audits</t>
  </si>
  <si>
    <t>3rd Party
Audits</t>
  </si>
  <si>
    <t>Improvement Actions</t>
  </si>
  <si>
    <t>3. ENVIRONMENTAL COMPLIANCE, AUDITS AND MONITORING</t>
  </si>
  <si>
    <t>3.1 Were there any non-conformances relating to Environmental Management raised this month?</t>
  </si>
  <si>
    <t>3.2. No. of audits conducted this month</t>
  </si>
  <si>
    <t>3.3 Total number of audit findings</t>
  </si>
  <si>
    <t>NCRs</t>
  </si>
  <si>
    <t>Corrective Actions</t>
  </si>
  <si>
    <t>1.2 Has the Environmental Management Plan been revised this month?</t>
  </si>
  <si>
    <t>4.1 No. of Environmental complaints received this month</t>
  </si>
  <si>
    <t>If Yes, list all initiatives discussed and/or implemented:</t>
  </si>
  <si>
    <t>Please provide details of any Environmental complaints received:</t>
  </si>
  <si>
    <r>
      <t xml:space="preserve">If Yes, please provide details of the revision </t>
    </r>
    <r>
      <rPr>
        <i/>
        <sz val="10"/>
        <color theme="1"/>
        <rFont val="Arial"/>
        <family val="2"/>
      </rPr>
      <t>(e.g. scope change, environmental incident, non-conformance):</t>
    </r>
  </si>
  <si>
    <t>If Yes, please provide details of the change in scope:</t>
  </si>
  <si>
    <t>This report requires the Contractor to provide information on: Amendments to the  Environmental Management Plan, Completion of Environmental Hold Points, Environmental Compliance, Audits and Monitoring, Environmental Complaints and Continual Improvement Initiatives</t>
  </si>
  <si>
    <t>1.1 Were there any scope changes this month that could affect environmental approvals?</t>
  </si>
  <si>
    <t xml:space="preserve">Proposed date of next Environmental Management Plan review: </t>
  </si>
  <si>
    <t>No. of Hectares</t>
  </si>
  <si>
    <t>Lot Number</t>
  </si>
  <si>
    <t>2.1 Revegetation / Rehabilitation undertaken this month:</t>
  </si>
  <si>
    <t>1.1 Vegetation Clearing undertaken this month:</t>
  </si>
  <si>
    <t>This report requires the Contractor to provide information on: Vegetation Clearing and Revegetation / Rehabilitation</t>
  </si>
  <si>
    <t>Invoice No.</t>
  </si>
  <si>
    <t>Trainee</t>
  </si>
  <si>
    <t>Unknown</t>
  </si>
  <si>
    <t>Badimia</t>
  </si>
  <si>
    <t>Banjima</t>
  </si>
  <si>
    <t>Budina</t>
  </si>
  <si>
    <t>Jurruru</t>
  </si>
  <si>
    <t>South West Boojarah</t>
  </si>
  <si>
    <t>Gnulli</t>
  </si>
  <si>
    <t>Kariyarra</t>
  </si>
  <si>
    <t>Hutt River</t>
  </si>
  <si>
    <t>Malgana</t>
  </si>
  <si>
    <t>Ngarla</t>
  </si>
  <si>
    <t>Nanda</t>
  </si>
  <si>
    <t>Ngarlawangga</t>
  </si>
  <si>
    <t>Southern Yamatji</t>
  </si>
  <si>
    <t>Ngarluma</t>
  </si>
  <si>
    <t>Nyangumarta</t>
  </si>
  <si>
    <t>Thudgari</t>
  </si>
  <si>
    <t>Nyiyaparli</t>
  </si>
  <si>
    <t>Wajarri Yamatji</t>
  </si>
  <si>
    <t>Palyku</t>
  </si>
  <si>
    <t>Yugunga-Nya</t>
  </si>
  <si>
    <t>Yinhawangka</t>
  </si>
  <si>
    <t>Yued</t>
  </si>
  <si>
    <t>Gnaala Karla Boodja</t>
  </si>
  <si>
    <t>Ballardong</t>
  </si>
  <si>
    <t>Whadjuk</t>
  </si>
  <si>
    <t>Status</t>
  </si>
  <si>
    <t>Employment</t>
  </si>
  <si>
    <t>Aboriginal Group</t>
  </si>
  <si>
    <t>Kuruma Marthudunera</t>
  </si>
  <si>
    <t>Invoice Amount (excl. GST) paid this month</t>
  </si>
  <si>
    <t>Name of Employer (if not employed by Contractor)</t>
  </si>
  <si>
    <t>Thiin-Mah Warriyangka, Tharrkari, Jiwarli</t>
  </si>
  <si>
    <t>Wagyl Kaip, Southern Noongar</t>
  </si>
  <si>
    <t>Puutu Kunti Kurrama, Pinikura</t>
  </si>
  <si>
    <t>Employee Type</t>
  </si>
  <si>
    <t>1. ABORIGINAL BUSINESS SPEND THIS MONTH</t>
  </si>
  <si>
    <t>1. Aboriginal Business Spend this month</t>
  </si>
  <si>
    <t>Hours worked by Employee this month</t>
  </si>
  <si>
    <t>First / Other Name(s) of
Aboriginal Employee</t>
  </si>
  <si>
    <t>Surname of Aboriginal Employee</t>
  </si>
  <si>
    <t>Part-time</t>
  </si>
  <si>
    <t>Full-time</t>
  </si>
  <si>
    <t>3. ABORIGINAL EMPLOYMENT (HOURS WORKED) THIS MONTH</t>
  </si>
  <si>
    <t>Description of Works / Services Provided</t>
  </si>
  <si>
    <t>Total Hours Worked to Date
(all employees)</t>
  </si>
  <si>
    <t>TOTAL ABORIGINAL EMPLOYMENT (HOURS WORKED) THIS MONTH</t>
  </si>
  <si>
    <t>Total Hours Worked this Month (all employees)</t>
  </si>
  <si>
    <t>Postcode of Employee</t>
  </si>
  <si>
    <t>3. Aboriginal Employment (Hours Worked) this month</t>
  </si>
  <si>
    <t>a) Enter the details of all payments made to Aboriginal Businesses this month.</t>
  </si>
  <si>
    <t>d) Provide a description of the works or services provided.</t>
  </si>
  <si>
    <t>a) Enter the total contract spend for the month and cumulative to date.</t>
  </si>
  <si>
    <t>b) Enter the postcode of the employee (if known).</t>
  </si>
  <si>
    <t>c) Enter the Aboriginal group the employee identifies with (if known).</t>
  </si>
  <si>
    <t>a) Enter the total hours worked (all employees) this month and cumulative to date.</t>
  </si>
  <si>
    <t>Yes</t>
  </si>
  <si>
    <t>No</t>
  </si>
  <si>
    <t>e) Enter employee type (full-time, part-time, trainee).</t>
  </si>
  <si>
    <t>N/A</t>
  </si>
  <si>
    <t>g) Enter total hours worked by the employee this month.</t>
  </si>
  <si>
    <t>TOTAL ABORIGINAL BUSINESS SPEND (EXCL. GST) THIS MONTH</t>
  </si>
  <si>
    <t>Total Contract Spend (excl. GST) this Month</t>
  </si>
  <si>
    <t>Total Contract Spend
(excl. GST) to Date</t>
  </si>
  <si>
    <t>b) To determine if an Aborignal Business is 'Local', refer to the Aboriginal Participation clause(s) in the contract. If procurement from Local Aboriginal Businesses is not a mandatory requirement, enter N/A.</t>
  </si>
  <si>
    <t>f) To determine if an Aboriginal employee is 'Local', refer to the Aboriginal Participation clause(s) in the contract. If employment of Local Aboriginal Persons is not a mandatory requirement, enter N/A.</t>
  </si>
  <si>
    <t>a) Enter the details of all Aboriginal Persons employed on the contract this month, including subcontractor employees.</t>
  </si>
  <si>
    <r>
      <t>Is the business Local? (</t>
    </r>
    <r>
      <rPr>
        <b/>
        <i/>
        <sz val="8"/>
        <color theme="1"/>
        <rFont val="Arial"/>
        <family val="2"/>
      </rPr>
      <t>refer note 1b below)</t>
    </r>
  </si>
  <si>
    <r>
      <t>Is the Employee Local? (</t>
    </r>
    <r>
      <rPr>
        <b/>
        <i/>
        <sz val="8"/>
        <color theme="1"/>
        <rFont val="Arial"/>
        <family val="2"/>
      </rPr>
      <t>refer note 3f below)</t>
    </r>
  </si>
  <si>
    <t>c) Enter the Aboriginal group of the business - if the business is connected to more than one Aboriginal group, select the predominant group.</t>
  </si>
  <si>
    <t>ABN</t>
  </si>
  <si>
    <t>Employer ABN
(if not employed by Contractor)</t>
  </si>
  <si>
    <t>d) If not employed by the Contractor, provide details of the employee's employer (company name and ABN).</t>
  </si>
  <si>
    <t>Projected Total Work Hours for remaining contract duration
(all employees)</t>
  </si>
  <si>
    <t>Projected Total Work Hours for remaining contract duration
(Aboriginal employees)</t>
  </si>
  <si>
    <t>b) Enter the projected total work hours for remaining contract duration for all employees and Aboriginal employees.</t>
  </si>
  <si>
    <t>4. TOTAL WORK HOURS / PROJECTED TOTAL WORK HOURS</t>
  </si>
  <si>
    <t xml:space="preserve"> </t>
  </si>
  <si>
    <t>4. Total Work Hours / Projected Total Work Hours</t>
  </si>
  <si>
    <t>2. TOTAL CONTRACT SPEND / PROJECTED TOTAL EXPENDITURE</t>
  </si>
  <si>
    <t>Projected Total Expenditure for remaining contract duration
(excl. GST)</t>
  </si>
  <si>
    <t>Projected Total Expenditure for Aboriginal Business for remaining contract duration (excl. GST)</t>
  </si>
  <si>
    <t>b) Enter the projected total expenditure for the remaining contract duration and the projected total expenditure for Aboriginal Businessses for the remaining contract duration.</t>
  </si>
  <si>
    <t>2. Total Contract Spend / Projected Total Expenditure</t>
  </si>
  <si>
    <t>https://contractreporting.mainroads.wa.gov.au</t>
  </si>
  <si>
    <r>
      <rPr>
        <b/>
        <sz val="10"/>
        <color rgb="FFFF0000"/>
        <rFont val="Arial"/>
        <family val="2"/>
      </rPr>
      <t xml:space="preserve">PLEASE NOTE: </t>
    </r>
    <r>
      <rPr>
        <sz val="10"/>
        <color theme="1"/>
        <rFont val="Arial"/>
        <family val="2"/>
      </rPr>
      <t xml:space="preserve">Aboriginal Participation reporting can now be submitted via the </t>
    </r>
    <r>
      <rPr>
        <b/>
        <sz val="10"/>
        <color theme="1"/>
        <rFont val="Arial"/>
        <family val="2"/>
      </rPr>
      <t>Contractor Reporting Portal</t>
    </r>
    <r>
      <rPr>
        <sz val="10"/>
        <color theme="1"/>
        <rFont val="Arial"/>
        <family val="2"/>
      </rPr>
      <t xml:space="preserve"> at:</t>
    </r>
  </si>
  <si>
    <t>Resource Inputs</t>
  </si>
  <si>
    <t>Imported Raw/ Traditional Materials to the Project</t>
  </si>
  <si>
    <t xml:space="preserve">Road Layer </t>
  </si>
  <si>
    <t>Material</t>
  </si>
  <si>
    <t xml:space="preserve">Units </t>
  </si>
  <si>
    <t>Amount used this month</t>
  </si>
  <si>
    <t>Project use to date</t>
  </si>
  <si>
    <t xml:space="preserve">Embankment/ Subgrade </t>
  </si>
  <si>
    <t xml:space="preserve">Sand </t>
  </si>
  <si>
    <t>tonnes</t>
  </si>
  <si>
    <t xml:space="preserve">Aggregate </t>
  </si>
  <si>
    <t>Mulch (incl. Embankment Batters)</t>
  </si>
  <si>
    <t>Lime Additives</t>
  </si>
  <si>
    <t>Cement Additives</t>
  </si>
  <si>
    <t xml:space="preserve">Ballast </t>
  </si>
  <si>
    <t>Crushed Dust (Incl. Cracker Dust)</t>
  </si>
  <si>
    <t>Bedding aggregate</t>
  </si>
  <si>
    <t xml:space="preserve">Other (please name): </t>
  </si>
  <si>
    <t xml:space="preserve">Subbase </t>
  </si>
  <si>
    <t xml:space="preserve">Crushed rock base </t>
  </si>
  <si>
    <t>Lime</t>
  </si>
  <si>
    <t>Cement</t>
  </si>
  <si>
    <t>Road Pavement (basecourse)</t>
  </si>
  <si>
    <t>Ferricrete</t>
  </si>
  <si>
    <t>Laterite</t>
  </si>
  <si>
    <t>Asphalt (not incl. surfacing asphalt)</t>
  </si>
  <si>
    <r>
      <rPr>
        <sz val="11"/>
        <rFont val="Segoe UI"/>
        <family val="2"/>
      </rPr>
      <t>Mix Code (Refer</t>
    </r>
    <r>
      <rPr>
        <sz val="11"/>
        <color theme="10"/>
        <rFont val="Segoe UI"/>
        <family val="2"/>
      </rPr>
      <t xml:space="preserve"> </t>
    </r>
    <r>
      <rPr>
        <u/>
        <sz val="11"/>
        <color theme="10"/>
        <rFont val="Segoe UI"/>
        <family val="2"/>
      </rPr>
      <t>MRWA approved concrete mixes</t>
    </r>
    <r>
      <rPr>
        <u/>
        <sz val="11"/>
        <rFont val="Segoe UI"/>
        <family val="2"/>
      </rPr>
      <t>)</t>
    </r>
  </si>
  <si>
    <t xml:space="preserve">Concrete </t>
  </si>
  <si>
    <t xml:space="preserve">Road Surface </t>
  </si>
  <si>
    <t xml:space="preserve">Bitumen </t>
  </si>
  <si>
    <t>Bitumen Cutter (MCC)</t>
  </si>
  <si>
    <t>Bitumen Cutter (SCC)</t>
  </si>
  <si>
    <t>Emulsion based prime (e.g. ecoprime)</t>
  </si>
  <si>
    <t>Synthetic Binders</t>
  </si>
  <si>
    <t xml:space="preserve">Additives </t>
  </si>
  <si>
    <t xml:space="preserve">Lime </t>
  </si>
  <si>
    <t xml:space="preserve">Road Structures </t>
  </si>
  <si>
    <t>Structural Concrete Mix</t>
  </si>
  <si>
    <t>Cement Stabilised Backfill</t>
  </si>
  <si>
    <t>Sand (incl. bedding sand)</t>
  </si>
  <si>
    <t xml:space="preserve">Limestone </t>
  </si>
  <si>
    <t xml:space="preserve">Mechanically Stabilised Earth Backfill  </t>
  </si>
  <si>
    <t xml:space="preserve">Road Furniture </t>
  </si>
  <si>
    <t>Steel (W-beam barriers, wire rope barriers, signage posts)</t>
  </si>
  <si>
    <t>Concrete (barriers, drainage, and other)</t>
  </si>
  <si>
    <t>Precast Concrete (kerbing)</t>
  </si>
  <si>
    <t xml:space="preserve">Paint: Waterborne Paint </t>
  </si>
  <si>
    <t>litres</t>
  </si>
  <si>
    <t>Paint: Thermoplastic</t>
  </si>
  <si>
    <t>Paint: Cold Applied Plastics</t>
  </si>
  <si>
    <t>Glass beads</t>
  </si>
  <si>
    <t>Aluminium (signage)</t>
  </si>
  <si>
    <t xml:space="preserve">Plastic (subsoil drainage) </t>
  </si>
  <si>
    <t>Geofabric Polymers (subsoil drainage)</t>
  </si>
  <si>
    <t>Steel (guideposts)</t>
  </si>
  <si>
    <t>Plastic (guideposts)</t>
  </si>
  <si>
    <t xml:space="preserve">Rubber (guideposts) </t>
  </si>
  <si>
    <t>Perspex (impact resistant)</t>
  </si>
  <si>
    <t>CONSTRUCTION ENERGY AND FUEL USE</t>
  </si>
  <si>
    <t xml:space="preserve">Energy Use </t>
  </si>
  <si>
    <t>Use Type</t>
  </si>
  <si>
    <t>Unit</t>
  </si>
  <si>
    <t>Month Total</t>
  </si>
  <si>
    <t>Monthly Carbon Emissions</t>
  </si>
  <si>
    <t>Project Total</t>
  </si>
  <si>
    <t>Scope 2</t>
  </si>
  <si>
    <t>Scope 3</t>
  </si>
  <si>
    <t>Purchased Electricity from Grid</t>
  </si>
  <si>
    <t>Kilowatt hours</t>
  </si>
  <si>
    <t>Green Power Mix</t>
  </si>
  <si>
    <t>Percent</t>
  </si>
  <si>
    <t>Generated from Renewable Energy On Site and Used</t>
  </si>
  <si>
    <t>Type unit here</t>
  </si>
  <si>
    <t>Fuel Use</t>
  </si>
  <si>
    <t>Scope 1</t>
  </si>
  <si>
    <t>Unleaded Fuel - on road</t>
  </si>
  <si>
    <t>Unleaded Fuel - off road</t>
  </si>
  <si>
    <t>Diesel - on road</t>
  </si>
  <si>
    <t>Diesel - off road</t>
  </si>
  <si>
    <t xml:space="preserve">Biodiesel </t>
  </si>
  <si>
    <t>Liquefied Petroleum Gas (LPG)</t>
  </si>
  <si>
    <t>Hydrogen</t>
  </si>
  <si>
    <t>kilograms</t>
  </si>
  <si>
    <t>TBD</t>
  </si>
  <si>
    <t xml:space="preserve">Oil </t>
  </si>
  <si>
    <t xml:space="preserve">Other </t>
  </si>
  <si>
    <t>Note: the carbon emissions are calculated using the National Greenhouse Account Factors. The methodology and how these calculations are determined can be found on the National Greenhouse Account Factors (Department of Industry, Science, Energy and Resources). Link below</t>
  </si>
  <si>
    <t>https://www.industry.gov.au/data-and-publications/national-greenhouse-accounts-factors-2021</t>
  </si>
  <si>
    <t>RESOURCE OUTPUTS: LANDFILL AND RECYCLING</t>
  </si>
  <si>
    <t>Note: refer to the Materials Reference and Glossary for definitions of each output.</t>
  </si>
  <si>
    <t>This Month Actual</t>
  </si>
  <si>
    <t>Monthly Project Amount Sent to Landfill (tonnes unless otherwise specified)</t>
  </si>
  <si>
    <t>Landfill Facility Sent to</t>
  </si>
  <si>
    <t>Monthly Amount Sent to Recycling (tonnes unless otherwise specified)</t>
  </si>
  <si>
    <t>Recycling Facility Sent to</t>
  </si>
  <si>
    <t>Monthly Project Amount Sent for Re-use off Site (tonnes unless otherwise specified)</t>
  </si>
  <si>
    <t>Site Landfill Bins (Commercial and Industrial Waste)</t>
  </si>
  <si>
    <t>Site Recycling (e.g. yellow bins)</t>
  </si>
  <si>
    <t>Site Organics/FOGO (e.g. green bins)</t>
  </si>
  <si>
    <t>Containers for Change</t>
  </si>
  <si>
    <t>Specific Cardboard and Paper Recycled</t>
  </si>
  <si>
    <t>E-Waste</t>
  </si>
  <si>
    <t>Sewage (Waste water)</t>
  </si>
  <si>
    <t>Construction and Demolition Waste</t>
  </si>
  <si>
    <t>Asphalt/Seal</t>
  </si>
  <si>
    <t>Unsorted Construction and Demolition Waste</t>
  </si>
  <si>
    <t xml:space="preserve">Spoil </t>
  </si>
  <si>
    <t>Road Side Litter / Municipal Solid Waste</t>
  </si>
  <si>
    <t xml:space="preserve">Road Base </t>
  </si>
  <si>
    <t xml:space="preserve">Bricks and Pavers </t>
  </si>
  <si>
    <t xml:space="preserve">Timber </t>
  </si>
  <si>
    <t>Asbestos Containing Material (ACM)</t>
  </si>
  <si>
    <t>Acid Sulfate Soils</t>
  </si>
  <si>
    <t xml:space="preserve">Contaminated Material - Other </t>
  </si>
  <si>
    <t>FACILITIES</t>
  </si>
  <si>
    <t>Waste Disposal Type</t>
  </si>
  <si>
    <t>Distance from Project (km)</t>
  </si>
  <si>
    <t xml:space="preserve">Landfill Facility </t>
  </si>
  <si>
    <t>Sent to Recycling Facility (including MRFs: Metropolitan Recycling Facilities)</t>
  </si>
  <si>
    <t xml:space="preserve">Recycled Materials Imported to Project </t>
  </si>
  <si>
    <t>Units</t>
  </si>
  <si>
    <t xml:space="preserve">Amount used this month </t>
  </si>
  <si>
    <t xml:space="preserve">Project use to date </t>
  </si>
  <si>
    <t>Crushed Recycled Glass</t>
  </si>
  <si>
    <t xml:space="preserve">Recycled Sand </t>
  </si>
  <si>
    <t>Recycled Clay</t>
  </si>
  <si>
    <t xml:space="preserve">Recycled Aggregate </t>
  </si>
  <si>
    <t xml:space="preserve">Mulch </t>
  </si>
  <si>
    <t>Recycled Granular Material</t>
  </si>
  <si>
    <t>Other (please name):</t>
  </si>
  <si>
    <t>Crushed Recycled Concrete</t>
  </si>
  <si>
    <t xml:space="preserve">Recycled Granular Material </t>
  </si>
  <si>
    <t>Reclaimed Asphalt Pavement (RAP)</t>
  </si>
  <si>
    <t>Percent of RAP used:</t>
  </si>
  <si>
    <t>percent (%)</t>
  </si>
  <si>
    <t xml:space="preserve">Percent of RAP used: </t>
  </si>
  <si>
    <t xml:space="preserve">Warm Mix Asphalt </t>
  </si>
  <si>
    <t>Crushed Recycled Glass (incl. glass beads)</t>
  </si>
  <si>
    <t xml:space="preserve">Crumb Rubber </t>
  </si>
  <si>
    <t>Geopolymer Concrete</t>
  </si>
  <si>
    <t xml:space="preserve">Low Carbon Concrete </t>
  </si>
  <si>
    <t xml:space="preserve">Recycled Mineral Sand </t>
  </si>
  <si>
    <t xml:space="preserve">Inert/used manufactured sand </t>
  </si>
  <si>
    <t xml:space="preserve">Eco-blocks (Reconstituted Structural Blocks) </t>
  </si>
  <si>
    <t>Supplementary Cementitious Materials - Slag</t>
  </si>
  <si>
    <t>Supplementary Cementitious Materials - Fly Ash</t>
  </si>
  <si>
    <t>Supplementary Cementitious Materials - Silica Fume</t>
  </si>
  <si>
    <t>Supplementary Cementitious Materials - Other</t>
  </si>
  <si>
    <t xml:space="preserve">Recycled Aluminium </t>
  </si>
  <si>
    <t>Recycled HDPE Plastic Pipes</t>
  </si>
  <si>
    <t xml:space="preserve">Crumb rubber </t>
  </si>
  <si>
    <t>Materials with Eco, Ethical, Sustainable, or Low Carbon Label</t>
  </si>
  <si>
    <t>Road Layer</t>
  </si>
  <si>
    <t>Product</t>
  </si>
  <si>
    <t>Materials Reused within the Project Site</t>
  </si>
  <si>
    <t xml:space="preserve">Amount used onsite this month </t>
  </si>
  <si>
    <t>Won On Site Project Total</t>
  </si>
  <si>
    <t>Currently Stockpiled</t>
  </si>
  <si>
    <t>Stockpile Reference</t>
  </si>
  <si>
    <t>Forecast</t>
  </si>
  <si>
    <t>Spoil</t>
  </si>
  <si>
    <t>Asphalt (RAP)</t>
  </si>
  <si>
    <t xml:space="preserve">Overburden </t>
  </si>
  <si>
    <t>General Fill</t>
  </si>
  <si>
    <t>Granular Material</t>
  </si>
  <si>
    <t xml:space="preserve">tonnes </t>
  </si>
  <si>
    <t>Comments</t>
  </si>
  <si>
    <t>This Month Totals</t>
  </si>
  <si>
    <t>Project Totals</t>
  </si>
  <si>
    <t>Total Monthly Waste Generated</t>
  </si>
  <si>
    <t>Monthly Waste Diversion (%)</t>
  </si>
  <si>
    <t>Target</t>
  </si>
  <si>
    <t>Total Project Amount Sent to Landfill (tonnes unless otherwise specified)</t>
  </si>
  <si>
    <t>Total Waste Generated</t>
  </si>
  <si>
    <t>Waste Diversion (%)</t>
  </si>
  <si>
    <t>Additional Comment</t>
  </si>
  <si>
    <t>Project Carbon Emissions</t>
  </si>
  <si>
    <t xml:space="preserve">kilograms </t>
  </si>
  <si>
    <t>kilolitres</t>
  </si>
  <si>
    <t>Landfill</t>
  </si>
  <si>
    <t>Recycling</t>
  </si>
  <si>
    <t>Shared with Another Project</t>
  </si>
  <si>
    <t>Surplus</t>
  </si>
  <si>
    <t>Deficit</t>
  </si>
  <si>
    <t xml:space="preserve">Balance </t>
  </si>
  <si>
    <t>Embankment/Subgrade</t>
  </si>
  <si>
    <t>Subbase</t>
  </si>
  <si>
    <t>Road Pavement (Basecourse)</t>
  </si>
  <si>
    <t>Road Surface</t>
  </si>
  <si>
    <t>Additives</t>
  </si>
  <si>
    <t>Road Structures</t>
  </si>
  <si>
    <t>Resource Outputs</t>
  </si>
  <si>
    <t>Energy &amp; Fuel Reporting</t>
  </si>
  <si>
    <t>This report must capture all of the resource inputs (e.g. construction materials) that have been used on the project. Each material must be reported by the road layer it was used in. The tab is broken into raw materials, recycled materials, and reused materials used on the project. Note that all recycled materials are imported into the site for use, and reused materials are found and used on site, not imported in for use. Click on each word in the tab for definitions. Resource inputs are to be reported for the current month and total for the project to date. If you are unsure what road layer the material has been used in, report it under the embankment layer.</t>
  </si>
  <si>
    <t>This report must capture the waste and recycling generated on the project site. Both construction waste and site office waste are to be reported for the current month and total for the project to date. Please report the waste and recycling facilities these resource outputs are taken to where the information is known. This information is required to ensure Main Roads' resource outputs can be tracked, and ensure that construction and demolition waste is going to Roads to Reuse certified suppliers. This will also assist the Main Roads internal auditing process. The information in this tab should also inform your Resource Efficiency Strategy and Resource Efficiency Action Plan (ISC credits Rso-1 and Rso-4).</t>
  </si>
  <si>
    <t>All of the energy and fuel consumption for the current month and total for the project to date must be included in this report. The monthly and total scope 1, 2 and 3 emissions will auto calculate. All any 'other' energy and fuel sources must be reported. For more information on how the scope 1, 2 and 3 emissions are calculated refer to the National Greenhouse Account Factors (link in this tab).</t>
  </si>
  <si>
    <t>Amount (tonnes)</t>
  </si>
  <si>
    <t>Total Project Amount Sent to Recycling (tonnes unless otherwise specified)</t>
  </si>
  <si>
    <t>Total Project Amount Sent for Re-use off Site (tonnes unless otherwise specified)</t>
  </si>
  <si>
    <t xml:space="preserve">Resource Inputs - Raw Materials </t>
  </si>
  <si>
    <t xml:space="preserve">Resource Inputs - Recycled Materials </t>
  </si>
  <si>
    <t>Amount</t>
  </si>
  <si>
    <t>Contract Number</t>
  </si>
  <si>
    <t xml:space="preserve">Fuel and Energy Use </t>
  </si>
  <si>
    <t xml:space="preserve">Project Information </t>
  </si>
  <si>
    <t>Contract Name</t>
  </si>
  <si>
    <t xml:space="preserve">Region </t>
  </si>
  <si>
    <t>Resource Inputs - Materials with Eco, Ethical, Sustainable, or Low Carbon Label</t>
  </si>
  <si>
    <t>Scope 2 Emissions</t>
  </si>
  <si>
    <t>Scope 3 Emissions</t>
  </si>
  <si>
    <t>Fuel Month Total</t>
  </si>
  <si>
    <t>Energy Month Total</t>
  </si>
  <si>
    <t>Scope 1 Emissions</t>
  </si>
  <si>
    <t>Copy this line into the master spreadsheet</t>
  </si>
  <si>
    <t>Other (please name)</t>
  </si>
  <si>
    <t>PROJECT TOTALS FOR QUARTERLY REPORTS</t>
  </si>
  <si>
    <t>Left blank - reported monthly</t>
  </si>
  <si>
    <t>Fuel Project Total</t>
  </si>
  <si>
    <t>Energy Project Total</t>
  </si>
  <si>
    <t>Type mix here</t>
  </si>
  <si>
    <t xml:space="preserve">Site Office </t>
  </si>
  <si>
    <t>Monthly Water Use</t>
  </si>
  <si>
    <t xml:space="preserve">Surface water </t>
  </si>
  <si>
    <t>Bore / ground water</t>
  </si>
  <si>
    <t>Standpipe/ scheme water</t>
  </si>
  <si>
    <t xml:space="preserve">Recycled / waste water </t>
  </si>
  <si>
    <t>Vegetation Clearing and Revegetation/Rehabilitation</t>
  </si>
  <si>
    <t>Monthly Clearing and Rehabilitation</t>
  </si>
  <si>
    <t xml:space="preserve">Revegetation and Rehabilitation </t>
  </si>
  <si>
    <t>FOGO</t>
  </si>
  <si>
    <t>Soil Conditioner</t>
  </si>
  <si>
    <t>Soil Conditioner (FOGO)</t>
  </si>
  <si>
    <t>Mulch (FOGO)</t>
  </si>
  <si>
    <t>Mulch and Soil Conditioner (not including FOGO)</t>
  </si>
  <si>
    <t xml:space="preserve">Mulch &amp; Soil Conditioner </t>
  </si>
  <si>
    <t>Mulch FOGO</t>
  </si>
  <si>
    <t>Soil Conditioner FOGO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</si>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</sst>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_ ;\-#,##0.00\ "/>
  </numFmts>
  <fonts count="49" x14ac:knownFonts="1">
    <font>
      <sz val="11"/>
      <color theme="1"/>
      <name val="Arial"/>
      <family val="2"/>
    </font>
    <font>
      <sz val="12"/>
      <color theme="1"/>
      <name val="Arial"/>
      <family val="2"/>
    </font>
    <font>
      <b/>
      <sz val="11"/>
      <color theme="1"/>
      <name val="Arial"/>
      <family val="2"/>
    </font>
    <font>
      <b/>
      <sz val="9"/>
      <color theme="1"/>
      <name val="Arial"/>
      <family val="2"/>
    </font>
    <font>
      <b/>
      <sz val="10"/>
      <color theme="1"/>
      <name val="Arial"/>
      <family val="2"/>
    </font>
    <font>
      <sz val="10"/>
      <color theme="1"/>
      <name val="Arial"/>
      <family val="2"/>
    </font>
    <font>
      <sz val="9"/>
      <color theme="1"/>
      <name val="Arial"/>
      <family val="2"/>
    </font>
    <font>
      <b/>
      <sz val="8"/>
      <color theme="1"/>
      <name val="Arial"/>
      <family val="2"/>
    </font>
    <font>
      <sz val="8"/>
      <color theme="1"/>
      <name val="Arial"/>
      <family val="2"/>
    </font>
    <font>
      <u/>
      <sz val="11"/>
      <color theme="10"/>
      <name val="Arial"/>
      <family val="2"/>
    </font>
    <font>
      <u/>
      <sz val="8"/>
      <color theme="10"/>
      <name val="Arial"/>
      <family val="2"/>
    </font>
    <font>
      <i/>
      <sz val="8"/>
      <color theme="1"/>
      <name val="Arial"/>
      <family val="2"/>
    </font>
    <font>
      <sz val="10"/>
      <name val="Arial"/>
      <family val="2"/>
    </font>
    <font>
      <b/>
      <sz val="10"/>
      <name val="Arial"/>
      <family val="2"/>
    </font>
    <font>
      <i/>
      <sz val="10"/>
      <color theme="1"/>
      <name val="Arial"/>
      <family val="2"/>
    </font>
    <font>
      <i/>
      <sz val="9"/>
      <color theme="1"/>
      <name val="Arial"/>
      <family val="2"/>
    </font>
    <font>
      <b/>
      <sz val="11"/>
      <color theme="0"/>
      <name val="Arial"/>
      <family val="2"/>
    </font>
    <font>
      <u/>
      <sz val="10"/>
      <color theme="10"/>
      <name val="Arial"/>
      <family val="2"/>
    </font>
    <font>
      <b/>
      <vertAlign val="superscript"/>
      <sz val="10"/>
      <color theme="1"/>
      <name val="Arial"/>
      <family val="2"/>
    </font>
    <font>
      <b/>
      <i/>
      <sz val="8"/>
      <color theme="1"/>
      <name val="Arial"/>
      <family val="2"/>
    </font>
    <font>
      <sz val="11"/>
      <color theme="1"/>
      <name val="Arial"/>
      <family val="2"/>
    </font>
    <font>
      <b/>
      <u/>
      <sz val="10"/>
      <color theme="10"/>
      <name val="Arial"/>
      <family val="2"/>
    </font>
    <font>
      <b/>
      <sz val="10"/>
      <color rgb="FFFF0000"/>
      <name val="Arial"/>
      <family val="2"/>
    </font>
    <font>
      <b/>
      <sz val="14"/>
      <color theme="0"/>
      <name val="Segoe UI"/>
      <family val="2"/>
    </font>
    <font>
      <b/>
      <sz val="11"/>
      <color theme="0"/>
      <name val="Segoe UI"/>
      <family val="2"/>
    </font>
    <font>
      <b/>
      <sz val="10"/>
      <name val="Segoe UI"/>
      <family val="2"/>
    </font>
    <font>
      <sz val="11"/>
      <color theme="1"/>
      <name val="Segoe UI"/>
      <family val="2"/>
    </font>
    <font>
      <b/>
      <sz val="10"/>
      <color theme="0"/>
      <name val="Segoe UI"/>
      <family val="2"/>
    </font>
    <font>
      <b/>
      <sz val="10"/>
      <color rgb="FFFF0000"/>
      <name val="Segoe UI"/>
      <family val="2"/>
    </font>
    <font>
      <u/>
      <sz val="11"/>
      <color theme="10"/>
      <name val="Segoe UI"/>
      <family val="2"/>
    </font>
    <font>
      <sz val="11"/>
      <name val="Segoe UI"/>
      <family val="2"/>
    </font>
    <font>
      <sz val="11"/>
      <color theme="10"/>
      <name val="Segoe UI"/>
      <family val="2"/>
    </font>
    <font>
      <u/>
      <sz val="11"/>
      <name val="Segoe UI"/>
      <family val="2"/>
    </font>
    <font>
      <i/>
      <sz val="11"/>
      <color theme="1"/>
      <name val="Segoe UI"/>
      <family val="2"/>
    </font>
    <font>
      <sz val="10"/>
      <color theme="1"/>
      <name val="Segoe UI"/>
      <family val="2"/>
    </font>
    <font>
      <b/>
      <sz val="10"/>
      <color theme="1"/>
      <name val="Segoe UI"/>
      <family val="2"/>
    </font>
    <font>
      <sz val="10"/>
      <color rgb="FFFF0000"/>
      <name val="Segoe UI"/>
      <family val="2"/>
    </font>
    <font>
      <b/>
      <sz val="12"/>
      <name val="Segoe UI"/>
      <family val="2"/>
    </font>
    <font>
      <b/>
      <sz val="12"/>
      <color theme="0"/>
      <name val="Segoe UI"/>
      <family val="2"/>
    </font>
    <font>
      <sz val="12"/>
      <color theme="1"/>
      <name val="Segoe UI"/>
      <family val="2"/>
    </font>
    <font>
      <i/>
      <sz val="12"/>
      <color theme="1"/>
      <name val="Segoe UI"/>
      <family val="2"/>
    </font>
    <font>
      <sz val="9"/>
      <color theme="1"/>
      <name val="Segoe UI"/>
      <family val="2"/>
    </font>
    <font>
      <sz val="8"/>
      <color theme="0"/>
      <name val="Segoe UI"/>
      <family val="2"/>
    </font>
    <font>
      <u/>
      <sz val="8"/>
      <color theme="0"/>
      <name val="Arial"/>
      <family val="2"/>
    </font>
    <font>
      <b/>
      <i/>
      <sz val="11"/>
      <color theme="0"/>
      <name val="Segoe UI"/>
      <family val="2"/>
    </font>
    <font>
      <b/>
      <sz val="11"/>
      <name val="Segoe UI"/>
      <family val="2"/>
    </font>
    <font>
      <b/>
      <sz val="11"/>
      <color theme="1"/>
      <name val="Segoe UI"/>
      <family val="2"/>
    </font>
    <font>
      <sz val="10"/>
      <name val="Segoe UI"/>
      <family val="2"/>
    </font>
    <font>
      <sz val="11"/>
      <color rgb="FFFF0000"/>
      <name val="Segoe UI"/>
      <family val="2"/>
    </font>
  </fonts>
  <fills count="21">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8" tint="0.39997558519241921"/>
        <bgColor indexed="64"/>
      </patternFill>
    </fill>
    <fill>
      <patternFill patternType="solid">
        <fgColor theme="2" tint="-0.49998474074526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E599"/>
        <bgColor indexed="64"/>
      </patternFill>
    </fill>
    <fill>
      <patternFill patternType="solid">
        <fgColor rgb="FFF2F2F2"/>
        <bgColor indexed="64"/>
      </patternFill>
    </fill>
    <fill>
      <patternFill patternType="solid">
        <fgColor rgb="FFFFFF00"/>
        <bgColor indexed="64"/>
      </patternFill>
    </fill>
    <fill>
      <patternFill patternType="solid">
        <fgColor rgb="FF009999"/>
        <bgColor indexed="64"/>
      </patternFill>
    </fill>
    <fill>
      <patternFill patternType="solid">
        <fgColor theme="0" tint="-0.14999847407452621"/>
        <bgColor indexed="64"/>
      </patternFill>
    </fill>
    <fill>
      <patternFill patternType="solid">
        <fgColor theme="1" tint="0.499984740745262"/>
        <bgColor indexed="64"/>
      </patternFill>
    </fill>
  </fills>
  <borders count="4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style="thin">
        <color theme="0" tint="-0.34998626667073579"/>
      </top>
      <bottom style="thin">
        <color theme="0" tint="-0.34998626667073579"/>
      </bottom>
      <diagonal/>
    </border>
    <border>
      <left/>
      <right/>
      <top/>
      <bottom style="thin">
        <color theme="0" tint="-0.34998626667073579"/>
      </bottom>
      <diagonal/>
    </border>
    <border>
      <left/>
      <right/>
      <top/>
      <bottom style="thin">
        <color theme="0" tint="-0.499984740745262"/>
      </bottom>
      <diagonal/>
    </border>
    <border>
      <left/>
      <right/>
      <top/>
      <bottom style="thin">
        <color auto="1"/>
      </bottom>
      <diagonal/>
    </border>
    <border>
      <left/>
      <right/>
      <top style="thin">
        <color theme="0" tint="-0.34998626667073579"/>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theme="0" tint="-0.14999847407452621"/>
      </right>
      <top style="thin">
        <color indexed="64"/>
      </top>
      <bottom/>
      <diagonal/>
    </border>
    <border>
      <left style="thin">
        <color theme="0" tint="-0.14999847407452621"/>
      </left>
      <right style="thin">
        <color theme="0" tint="-0.14999847407452621"/>
      </right>
      <top/>
      <bottom/>
      <diagonal/>
    </border>
    <border>
      <left/>
      <right/>
      <top style="thin">
        <color indexed="64"/>
      </top>
      <bottom/>
      <diagonal/>
    </border>
    <border>
      <left/>
      <right style="thin">
        <color indexed="64"/>
      </right>
      <top style="thin">
        <color indexed="64"/>
      </top>
      <bottom/>
      <diagonal/>
    </border>
    <border>
      <left/>
      <right style="thin">
        <color theme="0" tint="-0.14999847407452621"/>
      </right>
      <top/>
      <bottom/>
      <diagonal/>
    </border>
    <border>
      <left/>
      <right style="thin">
        <color indexed="64"/>
      </right>
      <top/>
      <bottom/>
      <diagonal/>
    </border>
    <border>
      <left style="thin">
        <color indexed="64"/>
      </left>
      <right/>
      <top/>
      <bottom style="thin">
        <color indexed="64"/>
      </bottom>
      <diagonal/>
    </border>
    <border>
      <left/>
      <right style="thin">
        <color theme="0" tint="-0.14999847407452621"/>
      </right>
      <top/>
      <bottom style="thin">
        <color indexed="64"/>
      </bottom>
      <diagonal/>
    </border>
    <border>
      <left style="thin">
        <color theme="0" tint="-0.14999847407452621"/>
      </left>
      <right style="thin">
        <color theme="0" tint="-0.14999847407452621"/>
      </right>
      <top/>
      <bottom style="thin">
        <color indexed="64"/>
      </bottom>
      <diagonal/>
    </border>
    <border>
      <left style="thin">
        <color theme="0" tint="-0.14999847407452621"/>
      </left>
      <right/>
      <top/>
      <bottom/>
      <diagonal/>
    </border>
    <border>
      <left style="thin">
        <color indexed="64"/>
      </left>
      <right style="thin">
        <color theme="0" tint="-0.14999847407452621"/>
      </right>
      <top style="thin">
        <color indexed="64"/>
      </top>
      <bottom/>
      <diagonal/>
    </border>
    <border>
      <left style="thin">
        <color theme="0" tint="-0.14999847407452621"/>
      </left>
      <right style="thin">
        <color theme="0" tint="-0.14999847407452621"/>
      </right>
      <top style="thin">
        <color indexed="64"/>
      </top>
      <bottom/>
      <diagonal/>
    </border>
    <border>
      <left style="thin">
        <color indexed="64"/>
      </left>
      <right style="thin">
        <color theme="0" tint="-0.14999847407452621"/>
      </right>
      <top/>
      <bottom/>
      <diagonal/>
    </border>
    <border>
      <left style="thin">
        <color indexed="64"/>
      </left>
      <right style="thin">
        <color theme="0" tint="-0.14999847407452621"/>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theme="0" tint="-0.14999847407452621"/>
      </left>
      <right/>
      <top/>
      <bottom style="thin">
        <color indexed="64"/>
      </bottom>
      <diagonal/>
    </border>
    <border>
      <left style="thin">
        <color indexed="64"/>
      </left>
      <right style="thin">
        <color theme="0" tint="-0.14999847407452621"/>
      </right>
      <top/>
      <bottom style="thin">
        <color theme="0" tint="-0.14999847407452621"/>
      </bottom>
      <diagonal/>
    </border>
    <border>
      <left style="thin">
        <color indexed="64"/>
      </left>
      <right style="thin">
        <color theme="0" tint="-0.14999847407452621"/>
      </right>
      <top style="thin">
        <color theme="0" tint="-0.14999847407452621"/>
      </top>
      <bottom/>
      <diagonal/>
    </border>
    <border>
      <left style="thin">
        <color indexed="64"/>
      </left>
      <right style="thin">
        <color theme="0" tint="-0.14999847407452621"/>
      </right>
      <top style="thin">
        <color theme="0" tint="-0.14999847407452621"/>
      </top>
      <bottom style="thin">
        <color theme="0" tint="-0.14999847407452621"/>
      </bottom>
      <diagonal/>
    </border>
  </borders>
  <cellStyleXfs count="5">
    <xf numFmtId="0" fontId="0" fillId="0" borderId="0"/>
    <xf numFmtId="0" fontId="9" fillId="0" borderId="0" applyNumberFormat="0" applyFill="0" applyBorder="0" applyAlignment="0" applyProtection="0"/>
    <xf numFmtId="44" fontId="20" fillId="0" borderId="0" applyFont="0" applyFill="0" applyBorder="0" applyAlignment="0" applyProtection="0"/>
    <xf numFmtId="9" fontId="20" fillId="0" borderId="0" applyFont="0" applyFill="0" applyBorder="0" applyAlignment="0" applyProtection="0"/>
    <xf numFmtId="0" fontId="1" fillId="0" borderId="0"/>
  </cellStyleXfs>
  <cellXfs count="491">
    <xf numFmtId="0" fontId="0" fillId="0" borderId="0" xfId="0"/>
    <xf numFmtId="0" fontId="5" fillId="0" borderId="1" xfId="0" applyFont="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0" fillId="4" borderId="0" xfId="0" applyFill="1" applyBorder="1" applyAlignment="1" applyProtection="1">
      <alignment vertical="center"/>
    </xf>
    <xf numFmtId="0" fontId="0" fillId="0" borderId="0" xfId="0" applyBorder="1" applyAlignment="1" applyProtection="1">
      <alignment vertical="center"/>
    </xf>
    <xf numFmtId="0" fontId="5" fillId="2" borderId="0" xfId="0" applyFont="1" applyFill="1" applyBorder="1" applyAlignment="1" applyProtection="1">
      <alignment vertical="center"/>
    </xf>
    <xf numFmtId="0" fontId="5" fillId="0" borderId="0" xfId="0" applyFont="1" applyBorder="1" applyAlignment="1" applyProtection="1">
      <alignment vertical="center"/>
    </xf>
    <xf numFmtId="0" fontId="4" fillId="2" borderId="0" xfId="0" applyFont="1" applyFill="1" applyBorder="1" applyAlignment="1" applyProtection="1">
      <alignment horizontal="left" vertical="center"/>
    </xf>
    <xf numFmtId="0" fontId="4" fillId="2" borderId="0"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12" fillId="2" borderId="0" xfId="0" applyFont="1" applyFill="1" applyBorder="1" applyAlignment="1" applyProtection="1">
      <alignment horizontal="left" vertical="center"/>
    </xf>
    <xf numFmtId="0" fontId="6" fillId="2" borderId="0" xfId="0" applyFont="1" applyFill="1" applyBorder="1" applyAlignment="1" applyProtection="1">
      <alignment vertical="center"/>
    </xf>
    <xf numFmtId="0" fontId="3" fillId="2" borderId="0" xfId="0" applyFont="1" applyFill="1" applyBorder="1" applyAlignment="1" applyProtection="1">
      <alignment horizontal="center" vertical="center" wrapText="1"/>
    </xf>
    <xf numFmtId="0" fontId="6" fillId="0" borderId="0" xfId="0" applyFont="1" applyBorder="1" applyAlignment="1" applyProtection="1">
      <alignment vertical="center"/>
    </xf>
    <xf numFmtId="0" fontId="8" fillId="2" borderId="0" xfId="0" applyFont="1" applyFill="1" applyBorder="1" applyAlignment="1" applyProtection="1">
      <alignment vertical="center"/>
    </xf>
    <xf numFmtId="0" fontId="8" fillId="0" borderId="0" xfId="0" applyFont="1" applyBorder="1" applyAlignment="1" applyProtection="1">
      <alignment vertical="center"/>
    </xf>
    <xf numFmtId="0" fontId="0" fillId="0" borderId="0" xfId="0" applyFont="1"/>
    <xf numFmtId="0" fontId="6" fillId="2" borderId="0" xfId="0" applyFont="1" applyFill="1" applyBorder="1" applyAlignment="1" applyProtection="1">
      <alignment horizontal="center" vertical="center"/>
    </xf>
    <xf numFmtId="0" fontId="5" fillId="2" borderId="0"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0" fillId="5" borderId="0" xfId="0" applyFill="1" applyBorder="1" applyAlignment="1" applyProtection="1">
      <alignment vertical="center"/>
    </xf>
    <xf numFmtId="0" fontId="0" fillId="6" borderId="0" xfId="0" applyFill="1" applyBorder="1" applyAlignment="1" applyProtection="1">
      <alignment vertical="center"/>
    </xf>
    <xf numFmtId="0" fontId="5" fillId="2" borderId="0" xfId="0" applyFont="1" applyFill="1" applyBorder="1" applyAlignment="1" applyProtection="1">
      <alignment horizontal="center" vertical="center"/>
    </xf>
    <xf numFmtId="0" fontId="7"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right" vertical="center"/>
    </xf>
    <xf numFmtId="0" fontId="6" fillId="0" borderId="0" xfId="0" applyFont="1" applyFill="1" applyBorder="1" applyAlignment="1" applyProtection="1">
      <alignment horizontal="left" vertical="center"/>
    </xf>
    <xf numFmtId="0" fontId="5" fillId="3"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0" fontId="13" fillId="3" borderId="0" xfId="0" applyFont="1" applyFill="1" applyBorder="1" applyAlignment="1" applyProtection="1">
      <alignment vertical="center"/>
    </xf>
    <xf numFmtId="0" fontId="7" fillId="2" borderId="0" xfId="0" applyFont="1" applyFill="1" applyBorder="1" applyAlignment="1" applyProtection="1">
      <alignment horizontal="center" vertical="center"/>
    </xf>
    <xf numFmtId="0" fontId="5" fillId="0" borderId="0" xfId="0" applyFont="1"/>
    <xf numFmtId="0" fontId="5" fillId="0" borderId="0" xfId="0" applyFont="1" applyBorder="1" applyAlignment="1">
      <alignment horizontal="left" wrapText="1"/>
    </xf>
    <xf numFmtId="0" fontId="5" fillId="0" borderId="0" xfId="0" applyFont="1" applyBorder="1"/>
    <xf numFmtId="0" fontId="12" fillId="0" borderId="0" xfId="0" applyFont="1" applyFill="1" applyBorder="1" applyAlignment="1">
      <alignment horizontal="center"/>
    </xf>
    <xf numFmtId="0" fontId="5" fillId="0" borderId="0" xfId="0" applyFont="1" applyBorder="1" applyAlignment="1">
      <alignment horizontal="center"/>
    </xf>
    <xf numFmtId="0" fontId="5" fillId="0" borderId="0" xfId="0" applyFont="1" applyFill="1" applyBorder="1"/>
    <xf numFmtId="0" fontId="4" fillId="0" borderId="0" xfId="0" applyFont="1" applyAlignment="1">
      <alignment horizontal="left"/>
    </xf>
    <xf numFmtId="0" fontId="5" fillId="0" borderId="0" xfId="0" applyFont="1" applyAlignment="1">
      <alignment horizontal="center"/>
    </xf>
    <xf numFmtId="0" fontId="17" fillId="0" borderId="0" xfId="1" applyFont="1" applyAlignment="1" applyProtection="1">
      <alignment horizontal="left"/>
      <protection locked="0"/>
    </xf>
    <xf numFmtId="0" fontId="5" fillId="0" borderId="0" xfId="0" applyFont="1" applyProtection="1">
      <protection locked="0"/>
    </xf>
    <xf numFmtId="0" fontId="5" fillId="0" borderId="0" xfId="0" applyFont="1" applyAlignment="1" applyProtection="1">
      <alignment horizontal="center"/>
      <protection locked="0"/>
    </xf>
    <xf numFmtId="0" fontId="5" fillId="0" borderId="0" xfId="0" applyFont="1" applyAlignment="1">
      <alignment horizontal="left"/>
    </xf>
    <xf numFmtId="0" fontId="13" fillId="12" borderId="1" xfId="0" applyFont="1" applyFill="1" applyBorder="1" applyAlignment="1" applyProtection="1">
      <alignment horizontal="center" vertical="center"/>
    </xf>
    <xf numFmtId="0" fontId="13" fillId="12" borderId="1" xfId="0" applyFont="1" applyFill="1" applyBorder="1" applyAlignment="1" applyProtection="1">
      <alignment horizontal="center" vertical="center" wrapText="1"/>
    </xf>
    <xf numFmtId="0" fontId="4" fillId="12" borderId="1" xfId="0" applyFont="1" applyFill="1" applyBorder="1" applyAlignment="1" applyProtection="1">
      <alignment horizontal="center" vertical="center" wrapText="1"/>
    </xf>
    <xf numFmtId="0" fontId="4" fillId="12" borderId="1" xfId="0" applyFont="1" applyFill="1" applyBorder="1" applyAlignment="1" applyProtection="1">
      <alignment horizontal="center" vertical="center"/>
    </xf>
    <xf numFmtId="0" fontId="12" fillId="13" borderId="1" xfId="0" applyFont="1" applyFill="1" applyBorder="1" applyAlignment="1" applyProtection="1">
      <alignment vertical="center"/>
    </xf>
    <xf numFmtId="0" fontId="12" fillId="13" borderId="1" xfId="0" applyFont="1" applyFill="1" applyBorder="1" applyAlignment="1" applyProtection="1">
      <alignment horizontal="center" vertical="center"/>
    </xf>
    <xf numFmtId="0" fontId="12" fillId="13" borderId="1" xfId="0" applyFont="1" applyFill="1" applyBorder="1" applyAlignment="1" applyProtection="1">
      <alignment horizontal="center" vertical="center" wrapText="1"/>
    </xf>
    <xf numFmtId="0" fontId="5" fillId="0" borderId="1" xfId="0" applyFont="1" applyFill="1" applyBorder="1" applyAlignment="1" applyProtection="1">
      <alignment vertical="center"/>
      <protection locked="0"/>
    </xf>
    <xf numFmtId="0" fontId="5" fillId="14" borderId="1" xfId="0" applyFont="1" applyFill="1" applyBorder="1" applyAlignment="1" applyProtection="1">
      <alignment vertical="center"/>
    </xf>
    <xf numFmtId="0" fontId="4" fillId="2" borderId="1"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wrapText="1"/>
    </xf>
    <xf numFmtId="0" fontId="12" fillId="13" borderId="1" xfId="0" applyFont="1" applyFill="1" applyBorder="1" applyAlignment="1" applyProtection="1">
      <alignment horizontal="left" vertical="center" wrapText="1"/>
    </xf>
    <xf numFmtId="0" fontId="5" fillId="13" borderId="1" xfId="0" applyFont="1" applyFill="1" applyBorder="1" applyAlignment="1" applyProtection="1">
      <alignment vertical="center"/>
    </xf>
    <xf numFmtId="0" fontId="5" fillId="13" borderId="1" xfId="0" applyFont="1" applyFill="1" applyBorder="1" applyAlignment="1" applyProtection="1">
      <alignment horizontal="center" vertical="center"/>
    </xf>
    <xf numFmtId="0" fontId="5" fillId="13" borderId="1" xfId="0" applyFont="1" applyFill="1" applyBorder="1" applyAlignment="1" applyProtection="1">
      <alignment vertical="center" wrapText="1"/>
    </xf>
    <xf numFmtId="0" fontId="5" fillId="2" borderId="9" xfId="0" applyFont="1" applyFill="1" applyBorder="1" applyAlignment="1" applyProtection="1">
      <alignment vertical="center"/>
    </xf>
    <xf numFmtId="0" fontId="5" fillId="2" borderId="5" xfId="0" applyFont="1" applyFill="1" applyBorder="1" applyAlignment="1" applyProtection="1">
      <alignment vertical="center"/>
    </xf>
    <xf numFmtId="0" fontId="6" fillId="2" borderId="0" xfId="0" applyFont="1" applyFill="1" applyBorder="1" applyAlignment="1" applyProtection="1">
      <alignment horizontal="left" vertical="center"/>
    </xf>
    <xf numFmtId="15" fontId="5" fillId="0" borderId="1" xfId="0" applyNumberFormat="1" applyFont="1" applyBorder="1" applyAlignment="1" applyProtection="1">
      <alignment horizontal="center" vertical="center"/>
      <protection locked="0"/>
    </xf>
    <xf numFmtId="0" fontId="5" fillId="2" borderId="0" xfId="0" applyFont="1" applyFill="1" applyBorder="1" applyAlignment="1" applyProtection="1">
      <alignment horizontal="left" vertical="center"/>
    </xf>
    <xf numFmtId="0" fontId="5" fillId="2" borderId="0" xfId="0" applyFont="1" applyFill="1" applyBorder="1" applyAlignment="1" applyProtection="1">
      <alignment horizontal="center" vertical="center"/>
    </xf>
    <xf numFmtId="0" fontId="5" fillId="6" borderId="0" xfId="0" applyFont="1" applyFill="1" applyBorder="1" applyAlignment="1" applyProtection="1">
      <alignment horizontal="left" vertical="top"/>
    </xf>
    <xf numFmtId="0" fontId="8" fillId="6" borderId="9" xfId="0" applyFont="1" applyFill="1" applyBorder="1" applyAlignment="1" applyProtection="1">
      <alignment horizontal="left" vertical="top"/>
    </xf>
    <xf numFmtId="0" fontId="10" fillId="6" borderId="9" xfId="1" applyFont="1" applyFill="1" applyBorder="1" applyAlignment="1" applyProtection="1">
      <alignment horizontal="left" vertical="top"/>
    </xf>
    <xf numFmtId="0" fontId="8" fillId="0" borderId="0" xfId="0" applyFont="1" applyBorder="1" applyAlignment="1" applyProtection="1">
      <alignment horizontal="left" vertical="top"/>
    </xf>
    <xf numFmtId="0" fontId="5" fillId="6" borderId="0" xfId="0" applyFont="1" applyFill="1" applyBorder="1" applyAlignment="1" applyProtection="1"/>
    <xf numFmtId="0" fontId="19" fillId="6" borderId="11" xfId="0" applyFont="1" applyFill="1" applyBorder="1" applyAlignment="1" applyProtection="1"/>
    <xf numFmtId="0" fontId="8" fillId="6" borderId="11" xfId="0" applyFont="1" applyFill="1" applyBorder="1" applyAlignment="1" applyProtection="1"/>
    <xf numFmtId="0" fontId="8" fillId="0" borderId="0" xfId="0" applyFont="1" applyBorder="1" applyAlignment="1" applyProtection="1"/>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0" fontId="5" fillId="2" borderId="0" xfId="0" applyFont="1" applyFill="1" applyBorder="1" applyAlignment="1" applyProtection="1">
      <alignment horizontal="left" vertical="center"/>
    </xf>
    <xf numFmtId="0" fontId="7"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horizontal="left" vertical="center" wrapText="1"/>
    </xf>
    <xf numFmtId="0" fontId="8" fillId="2" borderId="0" xfId="0" applyFont="1" applyFill="1" applyBorder="1" applyAlignment="1" applyProtection="1">
      <alignment horizontal="left" vertical="center"/>
    </xf>
    <xf numFmtId="0" fontId="7" fillId="2" borderId="0" xfId="0" applyFont="1" applyFill="1" applyBorder="1" applyAlignment="1" applyProtection="1">
      <alignment horizontal="center" vertical="center" wrapText="1"/>
    </xf>
    <xf numFmtId="0" fontId="7" fillId="2" borderId="9"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xf>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horizontal="center" vertical="center"/>
      <protection locked="0"/>
    </xf>
    <xf numFmtId="0" fontId="4" fillId="2" borderId="0" xfId="0" applyFont="1" applyFill="1" applyBorder="1" applyAlignment="1" applyProtection="1">
      <alignment vertical="center"/>
    </xf>
    <xf numFmtId="0" fontId="0" fillId="0" borderId="0" xfId="0" applyFill="1" applyBorder="1" applyAlignment="1" applyProtection="1">
      <alignment vertical="center"/>
    </xf>
    <xf numFmtId="0" fontId="14" fillId="0" borderId="0" xfId="0" applyFont="1" applyFill="1" applyBorder="1" applyAlignment="1" applyProtection="1">
      <alignment vertical="center"/>
      <protection locked="0"/>
    </xf>
    <xf numFmtId="0" fontId="13"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8" fillId="0" borderId="1"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xf>
    <xf numFmtId="0" fontId="7"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left" vertical="center"/>
    </xf>
    <xf numFmtId="0" fontId="7"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left" vertical="center"/>
    </xf>
    <xf numFmtId="0" fontId="13" fillId="2" borderId="1" xfId="0" applyFont="1" applyFill="1" applyBorder="1" applyAlignment="1" applyProtection="1">
      <alignment horizontal="left" vertical="center" wrapText="1"/>
    </xf>
    <xf numFmtId="0" fontId="5" fillId="16" borderId="0" xfId="0" applyFont="1" applyFill="1" applyBorder="1" applyAlignment="1" applyProtection="1">
      <alignment horizontal="center" vertical="center"/>
    </xf>
    <xf numFmtId="0" fontId="7" fillId="16" borderId="13"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5" fillId="2" borderId="0" xfId="0" applyFont="1" applyFill="1" applyBorder="1" applyAlignment="1" applyProtection="1">
      <alignment horizontal="left" vertical="center"/>
    </xf>
    <xf numFmtId="0" fontId="5" fillId="2" borderId="0" xfId="0" applyFont="1" applyFill="1" applyBorder="1" applyAlignment="1" applyProtection="1">
      <alignment vertical="top" wrapText="1"/>
    </xf>
    <xf numFmtId="0" fontId="5" fillId="2" borderId="0" xfId="0" applyFont="1" applyFill="1" applyBorder="1" applyAlignment="1" applyProtection="1">
      <alignment vertical="top"/>
    </xf>
    <xf numFmtId="0" fontId="5" fillId="2" borderId="0"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7" fillId="2" borderId="0" xfId="0" applyFont="1" applyFill="1" applyBorder="1" applyAlignment="1" applyProtection="1">
      <alignment horizontal="center" vertical="center" wrapText="1"/>
    </xf>
    <xf numFmtId="4" fontId="8" fillId="0" borderId="1" xfId="0" applyNumberFormat="1" applyFont="1" applyFill="1" applyBorder="1" applyAlignment="1" applyProtection="1">
      <alignment horizontal="center" vertical="center"/>
      <protection locked="0"/>
    </xf>
    <xf numFmtId="0" fontId="7" fillId="2" borderId="13" xfId="0" applyFont="1" applyFill="1" applyBorder="1" applyAlignment="1" applyProtection="1">
      <alignment vertical="center" wrapText="1"/>
    </xf>
    <xf numFmtId="0" fontId="4" fillId="0" borderId="0" xfId="0" applyFont="1"/>
    <xf numFmtId="0" fontId="5" fillId="16" borderId="0" xfId="0" applyFont="1" applyFill="1" applyBorder="1" applyAlignment="1" applyProtection="1">
      <alignment vertical="center"/>
    </xf>
    <xf numFmtId="0" fontId="8" fillId="16" borderId="0" xfId="0" applyFont="1" applyFill="1" applyBorder="1" applyAlignment="1" applyProtection="1">
      <alignment horizontal="left" vertical="center"/>
    </xf>
    <xf numFmtId="0" fontId="8" fillId="16" borderId="0" xfId="0" applyFont="1" applyFill="1" applyBorder="1" applyAlignment="1" applyProtection="1">
      <alignment horizontal="center" vertical="center"/>
    </xf>
    <xf numFmtId="0" fontId="8" fillId="16" borderId="0" xfId="0" applyFont="1" applyFill="1" applyBorder="1" applyAlignment="1" applyProtection="1">
      <alignment vertical="center"/>
    </xf>
    <xf numFmtId="0" fontId="8" fillId="0" borderId="1" xfId="0" applyNumberFormat="1" applyFont="1" applyFill="1" applyBorder="1" applyAlignment="1" applyProtection="1">
      <alignment horizontal="center" vertical="center"/>
      <protection locked="0"/>
    </xf>
    <xf numFmtId="0" fontId="7" fillId="16" borderId="13" xfId="0"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5" fillId="17" borderId="0" xfId="0" applyFont="1" applyFill="1" applyBorder="1" applyAlignment="1" applyProtection="1">
      <alignment vertical="center"/>
    </xf>
    <xf numFmtId="0" fontId="23" fillId="18" borderId="10" xfId="0" applyFont="1" applyFill="1" applyBorder="1"/>
    <xf numFmtId="0" fontId="23" fillId="18" borderId="17" xfId="0" applyFont="1" applyFill="1" applyBorder="1"/>
    <xf numFmtId="0" fontId="23" fillId="4" borderId="0" xfId="0" applyFont="1" applyFill="1"/>
    <xf numFmtId="0" fontId="25" fillId="4" borderId="20" xfId="4" applyFont="1" applyFill="1" applyBorder="1" applyAlignment="1">
      <alignment vertical="center"/>
    </xf>
    <xf numFmtId="0" fontId="24" fillId="18" borderId="21" xfId="4" applyFont="1" applyFill="1" applyBorder="1" applyAlignment="1">
      <alignment vertical="center"/>
    </xf>
    <xf numFmtId="0" fontId="24" fillId="18" borderId="21" xfId="4" applyFont="1" applyFill="1" applyBorder="1" applyAlignment="1">
      <alignment horizontal="left" vertical="center" wrapText="1"/>
    </xf>
    <xf numFmtId="0" fontId="24" fillId="18" borderId="21" xfId="4" applyFont="1" applyFill="1" applyBorder="1" applyAlignment="1">
      <alignment vertical="center" wrapText="1"/>
    </xf>
    <xf numFmtId="0" fontId="25" fillId="4" borderId="0" xfId="4" applyFont="1" applyFill="1" applyAlignment="1">
      <alignment vertical="center"/>
    </xf>
    <xf numFmtId="0" fontId="26" fillId="0" borderId="23" xfId="0" applyFont="1" applyBorder="1"/>
    <xf numFmtId="0" fontId="26" fillId="0" borderId="24" xfId="0" applyFont="1" applyBorder="1"/>
    <xf numFmtId="2" fontId="26" fillId="0" borderId="25" xfId="0" applyNumberFormat="1" applyFont="1" applyBorder="1" applyProtection="1">
      <protection locked="0"/>
    </xf>
    <xf numFmtId="2" fontId="26" fillId="0" borderId="26" xfId="0" applyNumberFormat="1" applyFont="1" applyBorder="1" applyProtection="1">
      <protection locked="0"/>
    </xf>
    <xf numFmtId="0" fontId="27" fillId="4" borderId="0" xfId="4" applyFont="1" applyFill="1" applyAlignment="1">
      <alignment vertical="center"/>
    </xf>
    <xf numFmtId="0" fontId="26" fillId="0" borderId="27" xfId="0" applyFont="1" applyBorder="1"/>
    <xf numFmtId="2" fontId="26" fillId="0" borderId="0" xfId="0" applyNumberFormat="1" applyFont="1" applyProtection="1">
      <protection locked="0"/>
    </xf>
    <xf numFmtId="2" fontId="26" fillId="0" borderId="28" xfId="0" applyNumberFormat="1" applyFont="1" applyBorder="1" applyProtection="1">
      <protection locked="0"/>
    </xf>
    <xf numFmtId="0" fontId="28" fillId="4" borderId="0" xfId="4" applyFont="1" applyFill="1" applyAlignment="1">
      <alignment vertical="center"/>
    </xf>
    <xf numFmtId="0" fontId="26" fillId="0" borderId="27" xfId="0" applyFont="1" applyBorder="1" applyAlignment="1">
      <alignment vertical="top"/>
    </xf>
    <xf numFmtId="0" fontId="27" fillId="4" borderId="20" xfId="4" applyFont="1" applyFill="1" applyBorder="1" applyAlignment="1">
      <alignment vertical="center"/>
    </xf>
    <xf numFmtId="0" fontId="26" fillId="0" borderId="30" xfId="0" applyFont="1" applyBorder="1"/>
    <xf numFmtId="0" fontId="26" fillId="0" borderId="31" xfId="0" applyFont="1" applyBorder="1"/>
    <xf numFmtId="2" fontId="26" fillId="0" borderId="10" xfId="0" applyNumberFormat="1" applyFont="1" applyBorder="1" applyProtection="1">
      <protection locked="0"/>
    </xf>
    <xf numFmtId="2" fontId="26" fillId="0" borderId="17" xfId="0" applyNumberFormat="1" applyFont="1" applyBorder="1" applyProtection="1">
      <protection locked="0"/>
    </xf>
    <xf numFmtId="0" fontId="26" fillId="0" borderId="28" xfId="0" applyFont="1" applyBorder="1" applyAlignment="1" applyProtection="1">
      <alignment horizontal="left"/>
      <protection locked="0"/>
    </xf>
    <xf numFmtId="0" fontId="26" fillId="0" borderId="33" xfId="0" applyFont="1" applyBorder="1" applyAlignment="1">
      <alignment wrapText="1"/>
    </xf>
    <xf numFmtId="0" fontId="26" fillId="0" borderId="34" xfId="0" applyFont="1" applyBorder="1"/>
    <xf numFmtId="0" fontId="34" fillId="4" borderId="0" xfId="0" applyFont="1" applyFill="1"/>
    <xf numFmtId="0" fontId="26" fillId="0" borderId="35" xfId="0" applyFont="1" applyBorder="1"/>
    <xf numFmtId="0" fontId="35" fillId="4" borderId="0" xfId="0" applyFont="1" applyFill="1"/>
    <xf numFmtId="0" fontId="36" fillId="4" borderId="0" xfId="0" applyFont="1" applyFill="1"/>
    <xf numFmtId="0" fontId="26" fillId="0" borderId="36" xfId="0" applyFont="1" applyBorder="1"/>
    <xf numFmtId="0" fontId="38" fillId="18" borderId="21" xfId="0" applyFont="1" applyFill="1" applyBorder="1" applyAlignment="1">
      <alignment horizontal="center" vertical="top"/>
    </xf>
    <xf numFmtId="0" fontId="24" fillId="18" borderId="0" xfId="0" applyFont="1" applyFill="1" applyAlignment="1">
      <alignment horizontal="left" vertical="top" wrapText="1"/>
    </xf>
    <xf numFmtId="0" fontId="39" fillId="0" borderId="25" xfId="0" applyFont="1" applyBorder="1" applyAlignment="1">
      <alignment vertical="top" wrapText="1"/>
    </xf>
    <xf numFmtId="0" fontId="39" fillId="0" borderId="25" xfId="0" applyFont="1" applyBorder="1" applyAlignment="1" applyProtection="1">
      <alignment vertical="top"/>
      <protection locked="0"/>
    </xf>
    <xf numFmtId="0" fontId="39" fillId="0" borderId="0" xfId="0" applyFont="1" applyAlignment="1">
      <alignment horizontal="left" vertical="top"/>
    </xf>
    <xf numFmtId="0" fontId="39" fillId="0" borderId="0" xfId="0" applyFont="1" applyAlignment="1" applyProtection="1">
      <alignment vertical="top"/>
      <protection locked="0"/>
    </xf>
    <xf numFmtId="0" fontId="39" fillId="0" borderId="0" xfId="0" applyFont="1" applyAlignment="1">
      <alignment vertical="top" wrapText="1"/>
    </xf>
    <xf numFmtId="0" fontId="24" fillId="18" borderId="20" xfId="0" applyFont="1" applyFill="1" applyBorder="1" applyAlignment="1">
      <alignment horizontal="left" vertical="top" wrapText="1"/>
    </xf>
    <xf numFmtId="0" fontId="40" fillId="0" borderId="0" xfId="0" applyFont="1" applyAlignment="1" applyProtection="1">
      <alignment vertical="top" wrapText="1"/>
      <protection locked="0"/>
    </xf>
    <xf numFmtId="0" fontId="24" fillId="18" borderId="20" xfId="0" applyFont="1" applyFill="1" applyBorder="1" applyAlignment="1">
      <alignment horizontal="left" vertical="top"/>
    </xf>
    <xf numFmtId="0" fontId="39" fillId="0" borderId="0" xfId="0" applyFont="1" applyAlignment="1">
      <alignment vertical="top"/>
    </xf>
    <xf numFmtId="0" fontId="24" fillId="18" borderId="0" xfId="0" applyFont="1" applyFill="1" applyAlignment="1">
      <alignment horizontal="left" vertical="top"/>
    </xf>
    <xf numFmtId="0" fontId="24" fillId="18" borderId="29" xfId="0" applyFont="1" applyFill="1" applyBorder="1" applyAlignment="1">
      <alignment horizontal="left" vertical="top" wrapText="1"/>
    </xf>
    <xf numFmtId="0" fontId="40" fillId="0" borderId="10" xfId="0" applyFont="1" applyBorder="1" applyAlignment="1" applyProtection="1">
      <alignment vertical="top" wrapText="1"/>
      <protection locked="0"/>
    </xf>
    <xf numFmtId="0" fontId="39" fillId="0" borderId="10" xfId="0" applyFont="1" applyBorder="1" applyAlignment="1" applyProtection="1">
      <alignment vertical="top"/>
      <protection locked="0"/>
    </xf>
    <xf numFmtId="0" fontId="39" fillId="4" borderId="0" xfId="0" applyFont="1" applyFill="1" applyAlignment="1">
      <alignment vertical="top" wrapText="1"/>
    </xf>
    <xf numFmtId="0" fontId="39" fillId="4" borderId="0" xfId="0" applyFont="1" applyFill="1" applyAlignment="1">
      <alignment horizontal="left" wrapText="1"/>
    </xf>
    <xf numFmtId="0" fontId="39" fillId="4" borderId="0" xfId="0" applyFont="1" applyFill="1" applyAlignment="1">
      <alignment vertical="top"/>
    </xf>
    <xf numFmtId="0" fontId="24" fillId="18" borderId="21" xfId="4" applyFont="1" applyFill="1" applyBorder="1" applyAlignment="1">
      <alignment horizontal="center" vertical="center" wrapText="1"/>
    </xf>
    <xf numFmtId="0" fontId="24" fillId="18" borderId="37" xfId="4" applyFont="1" applyFill="1" applyBorder="1" applyAlignment="1">
      <alignment vertical="center" wrapText="1"/>
    </xf>
    <xf numFmtId="0" fontId="24" fillId="18" borderId="40" xfId="4" applyFont="1" applyFill="1" applyBorder="1" applyAlignment="1">
      <alignment vertical="center" wrapText="1"/>
    </xf>
    <xf numFmtId="0" fontId="24" fillId="18" borderId="38" xfId="4" applyFont="1" applyFill="1" applyBorder="1" applyAlignment="1">
      <alignment vertical="center" wrapText="1"/>
    </xf>
    <xf numFmtId="0" fontId="24" fillId="18" borderId="40" xfId="4" applyFont="1" applyFill="1" applyBorder="1" applyAlignment="1">
      <alignment vertical="top" wrapText="1"/>
    </xf>
    <xf numFmtId="0" fontId="26" fillId="19" borderId="10" xfId="4" applyFont="1" applyFill="1" applyBorder="1" applyAlignment="1">
      <alignment vertical="center" wrapText="1"/>
    </xf>
    <xf numFmtId="0" fontId="26" fillId="19" borderId="10" xfId="0" applyFont="1" applyFill="1" applyBorder="1" applyAlignment="1">
      <alignment horizontal="center" vertical="center"/>
    </xf>
    <xf numFmtId="0" fontId="26" fillId="4" borderId="0" xfId="0" applyFont="1" applyFill="1"/>
    <xf numFmtId="0" fontId="24" fillId="18" borderId="18" xfId="4" applyFont="1" applyFill="1" applyBorder="1" applyAlignment="1">
      <alignment horizontal="left" vertical="center" wrapText="1"/>
    </xf>
    <xf numFmtId="0" fontId="46" fillId="0" borderId="20" xfId="4" applyFont="1" applyBorder="1" applyAlignment="1">
      <alignment horizontal="left" vertical="center" wrapText="1"/>
    </xf>
    <xf numFmtId="0" fontId="20" fillId="0" borderId="0" xfId="0" applyFont="1" applyAlignment="1">
      <alignment horizontal="left"/>
    </xf>
    <xf numFmtId="0" fontId="46" fillId="0" borderId="29" xfId="4" applyFont="1" applyBorder="1" applyAlignment="1">
      <alignment horizontal="left" vertical="center" wrapText="1"/>
    </xf>
    <xf numFmtId="0" fontId="20" fillId="0" borderId="10" xfId="0" applyFont="1" applyBorder="1" applyAlignment="1">
      <alignment horizontal="left"/>
    </xf>
    <xf numFmtId="0" fontId="24" fillId="4" borderId="0" xfId="4" applyFont="1" applyFill="1" applyAlignment="1">
      <alignment horizontal="left" vertical="center"/>
    </xf>
    <xf numFmtId="0" fontId="0" fillId="4" borderId="0" xfId="0" applyFill="1"/>
    <xf numFmtId="0" fontId="24" fillId="18" borderId="21" xfId="4" applyFont="1" applyFill="1" applyBorder="1" applyAlignment="1">
      <alignment horizontal="center" vertical="center"/>
    </xf>
    <xf numFmtId="0" fontId="26" fillId="0" borderId="33" xfId="0" applyFont="1" applyBorder="1"/>
    <xf numFmtId="0" fontId="26" fillId="0" borderId="26" xfId="0" applyFont="1" applyBorder="1" applyProtection="1">
      <protection locked="0"/>
    </xf>
    <xf numFmtId="0" fontId="26" fillId="0" borderId="28" xfId="0" applyFont="1" applyBorder="1" applyProtection="1">
      <protection locked="0"/>
    </xf>
    <xf numFmtId="0" fontId="26" fillId="0" borderId="17" xfId="0" applyFont="1" applyBorder="1" applyProtection="1">
      <protection locked="0"/>
    </xf>
    <xf numFmtId="0" fontId="26" fillId="0" borderId="20" xfId="0" applyFont="1" applyBorder="1" applyAlignment="1">
      <alignment horizontal="left" vertical="top" wrapText="1"/>
    </xf>
    <xf numFmtId="0" fontId="26" fillId="0" borderId="0" xfId="0" applyFont="1"/>
    <xf numFmtId="0" fontId="26" fillId="0" borderId="20" xfId="0" applyFont="1" applyBorder="1"/>
    <xf numFmtId="0" fontId="26" fillId="0" borderId="33" xfId="0" applyFont="1" applyBorder="1" applyAlignment="1">
      <alignment horizontal="left" vertical="top" wrapText="1"/>
    </xf>
    <xf numFmtId="0" fontId="26" fillId="0" borderId="35" xfId="0" applyFont="1" applyBorder="1" applyAlignment="1">
      <alignment horizontal="left" vertical="top" wrapText="1"/>
    </xf>
    <xf numFmtId="0" fontId="26" fillId="0" borderId="35" xfId="0" applyFont="1" applyBorder="1" applyAlignment="1">
      <alignment wrapText="1"/>
    </xf>
    <xf numFmtId="0" fontId="26" fillId="0" borderId="24" xfId="0" applyFont="1" applyBorder="1" applyAlignment="1">
      <alignment wrapText="1"/>
    </xf>
    <xf numFmtId="0" fontId="26" fillId="0" borderId="31" xfId="0" applyFont="1" applyBorder="1" applyAlignment="1">
      <alignment wrapText="1"/>
    </xf>
    <xf numFmtId="0" fontId="27" fillId="4" borderId="0" xfId="0" applyFont="1" applyFill="1" applyAlignment="1">
      <alignment horizontal="center" vertical="center"/>
    </xf>
    <xf numFmtId="0" fontId="24" fillId="18" borderId="21" xfId="0" applyFont="1" applyFill="1" applyBorder="1" applyAlignment="1">
      <alignment vertical="center"/>
    </xf>
    <xf numFmtId="0" fontId="24" fillId="18" borderId="21" xfId="0" applyFont="1" applyFill="1" applyBorder="1"/>
    <xf numFmtId="0" fontId="27" fillId="4" borderId="0" xfId="0" applyFont="1" applyFill="1" applyAlignment="1">
      <alignment vertical="center"/>
    </xf>
    <xf numFmtId="0" fontId="26" fillId="0" borderId="42" xfId="0" applyFont="1" applyBorder="1"/>
    <xf numFmtId="0" fontId="26" fillId="4" borderId="35" xfId="0" applyFont="1" applyFill="1" applyBorder="1"/>
    <xf numFmtId="0" fontId="26" fillId="0" borderId="43" xfId="0" applyFont="1" applyBorder="1"/>
    <xf numFmtId="0" fontId="26" fillId="4" borderId="44" xfId="0" applyFont="1" applyFill="1" applyBorder="1"/>
    <xf numFmtId="0" fontId="47" fillId="4" borderId="0" xfId="0" applyFont="1" applyFill="1"/>
    <xf numFmtId="0" fontId="24" fillId="18" borderId="26" xfId="4" applyFont="1" applyFill="1" applyBorder="1" applyAlignment="1">
      <alignment horizontal="left" vertical="center"/>
    </xf>
    <xf numFmtId="0" fontId="20" fillId="4" borderId="0" xfId="0" applyFont="1" applyFill="1"/>
    <xf numFmtId="0" fontId="26" fillId="0" borderId="25" xfId="0" applyFont="1" applyBorder="1" applyAlignment="1">
      <alignment horizontal="center" vertical="center"/>
    </xf>
    <xf numFmtId="9" fontId="26" fillId="0" borderId="25" xfId="3" applyFont="1" applyFill="1" applyBorder="1" applyAlignment="1">
      <alignment horizontal="center" vertical="center"/>
    </xf>
    <xf numFmtId="9" fontId="26" fillId="0" borderId="23" xfId="3" applyFont="1" applyFill="1" applyBorder="1" applyAlignment="1" applyProtection="1">
      <alignment vertical="center"/>
      <protection locked="0"/>
    </xf>
    <xf numFmtId="9" fontId="26" fillId="0" borderId="26" xfId="3" applyFont="1" applyFill="1" applyBorder="1" applyAlignment="1" applyProtection="1">
      <alignment vertical="center"/>
      <protection locked="0"/>
    </xf>
    <xf numFmtId="0" fontId="26" fillId="0" borderId="0" xfId="0" applyFont="1" applyAlignment="1">
      <alignment horizontal="center"/>
    </xf>
    <xf numFmtId="9" fontId="26" fillId="0" borderId="0" xfId="3" applyFont="1" applyFill="1" applyBorder="1" applyAlignment="1">
      <alignment horizontal="center"/>
    </xf>
    <xf numFmtId="9" fontId="26" fillId="0" borderId="27" xfId="3" applyFont="1" applyFill="1" applyBorder="1" applyProtection="1">
      <protection locked="0"/>
    </xf>
    <xf numFmtId="9" fontId="26" fillId="0" borderId="28" xfId="3" applyFont="1" applyFill="1" applyBorder="1" applyProtection="1">
      <protection locked="0"/>
    </xf>
    <xf numFmtId="0" fontId="26" fillId="0" borderId="10" xfId="0" applyFont="1" applyBorder="1" applyAlignment="1">
      <alignment horizontal="center"/>
    </xf>
    <xf numFmtId="9" fontId="26" fillId="0" borderId="10" xfId="3" applyFont="1" applyFill="1" applyBorder="1" applyAlignment="1">
      <alignment horizontal="center"/>
    </xf>
    <xf numFmtId="9" fontId="26" fillId="0" borderId="30" xfId="3" applyFont="1" applyFill="1" applyBorder="1" applyProtection="1">
      <protection locked="0"/>
    </xf>
    <xf numFmtId="9" fontId="26" fillId="0" borderId="17" xfId="3" applyFont="1" applyFill="1" applyBorder="1" applyProtection="1">
      <protection locked="0"/>
    </xf>
    <xf numFmtId="0" fontId="26" fillId="0" borderId="25" xfId="0" applyFont="1" applyBorder="1" applyAlignment="1">
      <alignment horizontal="center"/>
    </xf>
    <xf numFmtId="9" fontId="26" fillId="0" borderId="25" xfId="3" applyFont="1" applyFill="1" applyBorder="1" applyAlignment="1">
      <alignment horizontal="center"/>
    </xf>
    <xf numFmtId="9" fontId="26" fillId="0" borderId="23" xfId="3" applyFont="1" applyFill="1" applyBorder="1" applyProtection="1">
      <protection locked="0"/>
    </xf>
    <xf numFmtId="9" fontId="26" fillId="0" borderId="26" xfId="3" applyFont="1" applyFill="1" applyBorder="1" applyProtection="1">
      <protection locked="0"/>
    </xf>
    <xf numFmtId="0" fontId="26" fillId="0" borderId="32" xfId="0" applyFont="1" applyBorder="1" applyAlignment="1">
      <alignment horizontal="center"/>
    </xf>
    <xf numFmtId="0" fontId="26" fillId="19" borderId="10" xfId="0" applyFont="1" applyFill="1" applyBorder="1" applyAlignment="1">
      <alignment horizontal="center"/>
    </xf>
    <xf numFmtId="9" fontId="26" fillId="19" borderId="10" xfId="3" applyFont="1" applyFill="1" applyBorder="1" applyAlignment="1">
      <alignment horizontal="center"/>
    </xf>
    <xf numFmtId="9" fontId="26" fillId="19" borderId="18" xfId="3" applyFont="1" applyFill="1" applyBorder="1" applyAlignment="1">
      <alignment horizontal="center"/>
    </xf>
    <xf numFmtId="9" fontId="26" fillId="19" borderId="19" xfId="3" applyFont="1" applyFill="1" applyBorder="1" applyAlignment="1">
      <alignment horizontal="center"/>
    </xf>
    <xf numFmtId="0" fontId="39" fillId="0" borderId="26" xfId="0" applyFont="1" applyBorder="1" applyAlignment="1">
      <alignment horizontal="left" vertical="top"/>
    </xf>
    <xf numFmtId="0" fontId="39" fillId="0" borderId="28" xfId="0" applyFont="1" applyBorder="1" applyAlignment="1">
      <alignment horizontal="left" vertical="top"/>
    </xf>
    <xf numFmtId="0" fontId="47" fillId="0" borderId="22" xfId="0" applyFont="1" applyBorder="1" applyProtection="1">
      <protection locked="0"/>
    </xf>
    <xf numFmtId="0" fontId="47" fillId="0" borderId="20" xfId="0" applyFont="1" applyBorder="1" applyProtection="1">
      <protection locked="0"/>
    </xf>
    <xf numFmtId="0" fontId="47" fillId="0" borderId="29" xfId="0" applyFont="1" applyBorder="1" applyProtection="1">
      <protection locked="0"/>
    </xf>
    <xf numFmtId="2" fontId="26" fillId="0" borderId="41" xfId="0" applyNumberFormat="1" applyFont="1" applyBorder="1" applyProtection="1">
      <protection locked="0"/>
    </xf>
    <xf numFmtId="0" fontId="41" fillId="20" borderId="0" xfId="0" applyFont="1" applyFill="1" applyAlignment="1">
      <alignment horizontal="left" vertical="top" wrapText="1"/>
    </xf>
    <xf numFmtId="0" fontId="41" fillId="20" borderId="28" xfId="0" applyFont="1" applyFill="1" applyBorder="1" applyAlignment="1">
      <alignment horizontal="left" vertical="top" wrapText="1"/>
    </xf>
    <xf numFmtId="2" fontId="26" fillId="0" borderId="0" xfId="0" applyNumberFormat="1" applyFont="1" applyAlignment="1" applyProtection="1">
      <alignment horizontal="right"/>
      <protection locked="0"/>
    </xf>
    <xf numFmtId="0" fontId="26" fillId="0" borderId="21" xfId="0" applyFont="1" applyBorder="1" applyAlignment="1">
      <alignment horizontal="left" vertical="top" wrapText="1"/>
    </xf>
    <xf numFmtId="0" fontId="26" fillId="0" borderId="0" xfId="0" applyFont="1" applyBorder="1" applyAlignment="1">
      <alignment horizontal="left" vertical="top" wrapText="1"/>
    </xf>
    <xf numFmtId="0" fontId="26" fillId="0" borderId="21" xfId="0" applyFont="1" applyBorder="1" applyAlignment="1">
      <alignment horizontal="center" vertical="top" wrapText="1"/>
    </xf>
    <xf numFmtId="0" fontId="30" fillId="0" borderId="21" xfId="4" applyFont="1" applyFill="1" applyBorder="1" applyAlignment="1">
      <alignment horizontal="center" vertical="top" wrapText="1"/>
    </xf>
    <xf numFmtId="0" fontId="30" fillId="0" borderId="21" xfId="0" applyFont="1" applyFill="1" applyBorder="1" applyAlignment="1">
      <alignment horizontal="center" vertical="top" wrapText="1"/>
    </xf>
    <xf numFmtId="2" fontId="26" fillId="0" borderId="0" xfId="0" applyNumberFormat="1" applyFont="1"/>
    <xf numFmtId="0" fontId="29" fillId="0" borderId="21" xfId="1" applyFont="1" applyBorder="1" applyAlignment="1">
      <alignment horizontal="center" vertical="top" wrapText="1"/>
    </xf>
    <xf numFmtId="0" fontId="26" fillId="4" borderId="21" xfId="0" applyFont="1" applyFill="1" applyBorder="1" applyAlignment="1">
      <alignment horizontal="center" vertical="top" wrapText="1"/>
    </xf>
    <xf numFmtId="0" fontId="26" fillId="0" borderId="0" xfId="0" applyFont="1" applyBorder="1"/>
    <xf numFmtId="0" fontId="26" fillId="0" borderId="25" xfId="0" applyFont="1" applyBorder="1" applyAlignment="1">
      <alignment horizontal="center" vertical="top" wrapText="1"/>
    </xf>
    <xf numFmtId="2" fontId="26" fillId="0" borderId="25" xfId="0" applyNumberFormat="1" applyFont="1" applyBorder="1"/>
    <xf numFmtId="2" fontId="26" fillId="0" borderId="0" xfId="0" applyNumberFormat="1" applyFont="1" applyBorder="1"/>
    <xf numFmtId="0" fontId="46" fillId="0" borderId="0" xfId="0" applyFont="1" applyAlignment="1">
      <alignment wrapText="1"/>
    </xf>
    <xf numFmtId="0" fontId="45" fillId="0" borderId="21" xfId="0" applyFont="1" applyFill="1" applyBorder="1" applyAlignment="1">
      <alignment horizontal="center" vertical="top" wrapText="1"/>
    </xf>
    <xf numFmtId="0" fontId="45" fillId="4" borderId="39" xfId="0" applyFont="1" applyFill="1" applyBorder="1" applyAlignment="1">
      <alignment horizontal="center" vertical="top" wrapText="1"/>
    </xf>
    <xf numFmtId="0" fontId="45" fillId="4" borderId="18" xfId="0" applyFont="1" applyFill="1" applyBorder="1" applyAlignment="1">
      <alignment horizontal="center" vertical="top" wrapText="1"/>
    </xf>
    <xf numFmtId="0" fontId="45" fillId="4" borderId="19" xfId="0" applyFont="1" applyFill="1" applyBorder="1" applyAlignment="1">
      <alignment horizontal="center" vertical="top" wrapText="1"/>
    </xf>
    <xf numFmtId="0" fontId="48" fillId="0" borderId="0" xfId="0" applyFont="1" applyAlignment="1">
      <alignment wrapText="1"/>
    </xf>
    <xf numFmtId="0" fontId="30" fillId="0" borderId="0" xfId="0" applyFont="1" applyAlignment="1">
      <alignment wrapText="1"/>
    </xf>
    <xf numFmtId="2" fontId="26" fillId="0" borderId="25" xfId="0" applyNumberFormat="1" applyFont="1" applyBorder="1" applyAlignment="1" applyProtection="1">
      <alignment horizontal="center" vertical="center"/>
      <protection locked="0"/>
    </xf>
    <xf numFmtId="2" fontId="26" fillId="0" borderId="23" xfId="0" applyNumberFormat="1" applyFont="1" applyBorder="1" applyAlignment="1" applyProtection="1">
      <alignment horizontal="center" vertical="center"/>
      <protection locked="0"/>
    </xf>
    <xf numFmtId="2" fontId="26" fillId="0" borderId="0" xfId="0" applyNumberFormat="1" applyFont="1" applyAlignment="1" applyProtection="1">
      <alignment vertical="center"/>
      <protection locked="0"/>
    </xf>
    <xf numFmtId="2" fontId="26" fillId="0" borderId="0" xfId="0" applyNumberFormat="1" applyFont="1" applyAlignment="1" applyProtection="1">
      <alignment horizontal="center"/>
      <protection locked="0"/>
    </xf>
    <xf numFmtId="2" fontId="26" fillId="0" borderId="27" xfId="0" applyNumberFormat="1" applyFont="1" applyBorder="1" applyAlignment="1" applyProtection="1">
      <alignment horizontal="center"/>
      <protection locked="0"/>
    </xf>
    <xf numFmtId="2" fontId="26" fillId="0" borderId="30" xfId="0" applyNumberFormat="1" applyFont="1" applyBorder="1" applyAlignment="1" applyProtection="1">
      <alignment horizontal="center"/>
      <protection locked="0"/>
    </xf>
    <xf numFmtId="2" fontId="26" fillId="0" borderId="23" xfId="0" applyNumberFormat="1" applyFont="1" applyBorder="1" applyAlignment="1" applyProtection="1">
      <alignment horizontal="center"/>
      <protection locked="0"/>
    </xf>
    <xf numFmtId="2" fontId="26" fillId="0" borderId="10" xfId="0" applyNumberFormat="1" applyFont="1" applyBorder="1" applyAlignment="1" applyProtection="1">
      <alignment vertical="center"/>
      <protection locked="0"/>
    </xf>
    <xf numFmtId="2" fontId="26" fillId="0" borderId="10" xfId="0" applyNumberFormat="1" applyFont="1" applyBorder="1" applyAlignment="1" applyProtection="1">
      <alignment horizontal="center"/>
      <protection locked="0"/>
    </xf>
    <xf numFmtId="2" fontId="26" fillId="0" borderId="0" xfId="0" applyNumberFormat="1" applyFont="1" applyFill="1" applyAlignment="1">
      <alignment vertical="center"/>
    </xf>
    <xf numFmtId="2" fontId="26" fillId="0" borderId="0" xfId="0" applyNumberFormat="1" applyFont="1" applyFill="1" applyAlignment="1">
      <alignment horizontal="center"/>
    </xf>
    <xf numFmtId="0" fontId="7" fillId="2" borderId="0" xfId="0" applyFont="1" applyFill="1" applyBorder="1" applyAlignment="1" applyProtection="1">
      <alignment horizontal="center" vertical="center" wrapText="1"/>
    </xf>
    <xf numFmtId="0" fontId="29" fillId="0" borderId="20" xfId="1" applyFont="1" applyBorder="1" applyProtection="1">
      <protection locked="0"/>
    </xf>
    <xf numFmtId="0" fontId="26" fillId="0" borderId="36" xfId="0" applyFont="1" applyBorder="1" applyProtection="1">
      <protection locked="0"/>
    </xf>
    <xf numFmtId="2" fontId="47" fillId="0" borderId="28" xfId="0" applyNumberFormat="1" applyFont="1" applyBorder="1" applyProtection="1">
      <protection locked="0"/>
    </xf>
    <xf numFmtId="2" fontId="47" fillId="0" borderId="17" xfId="0" applyNumberFormat="1" applyFont="1" applyBorder="1" applyProtection="1">
      <protection locked="0"/>
    </xf>
    <xf numFmtId="0" fontId="29" fillId="0" borderId="27" xfId="1" applyFont="1" applyBorder="1" applyProtection="1">
      <protection locked="0"/>
    </xf>
    <xf numFmtId="0" fontId="29" fillId="0" borderId="35" xfId="1" applyFont="1" applyBorder="1" applyProtection="1">
      <protection locked="0"/>
    </xf>
    <xf numFmtId="0" fontId="26" fillId="0" borderId="30" xfId="0" applyFont="1" applyBorder="1" applyProtection="1">
      <protection locked="0"/>
    </xf>
    <xf numFmtId="0" fontId="26" fillId="0" borderId="35" xfId="0" applyFont="1" applyBorder="1" applyProtection="1">
      <protection locked="0"/>
    </xf>
    <xf numFmtId="0" fontId="26" fillId="0" borderId="33" xfId="0" applyFont="1" applyBorder="1" applyProtection="1">
      <protection locked="0"/>
    </xf>
    <xf numFmtId="0" fontId="26" fillId="0" borderId="35" xfId="0" applyFont="1" applyBorder="1" applyAlignment="1" applyProtection="1">
      <alignment wrapText="1"/>
      <protection locked="0"/>
    </xf>
    <xf numFmtId="0" fontId="26" fillId="0" borderId="36" xfId="0" applyFont="1" applyBorder="1" applyAlignment="1" applyProtection="1">
      <alignment wrapText="1"/>
      <protection locked="0"/>
    </xf>
    <xf numFmtId="0" fontId="39" fillId="0" borderId="0" xfId="0" applyFont="1" applyAlignment="1" applyProtection="1">
      <alignment horizontal="left" vertical="top"/>
    </xf>
    <xf numFmtId="0" fontId="39" fillId="0" borderId="10" xfId="0" applyFont="1" applyBorder="1" applyAlignment="1" applyProtection="1">
      <alignment horizontal="left" vertical="top"/>
    </xf>
    <xf numFmtId="0" fontId="39" fillId="0" borderId="28" xfId="0" applyFont="1" applyBorder="1" applyAlignment="1" applyProtection="1">
      <alignment horizontal="left" vertical="top"/>
    </xf>
    <xf numFmtId="0" fontId="39" fillId="0" borderId="17" xfId="0" applyFont="1" applyBorder="1" applyAlignment="1" applyProtection="1">
      <alignment horizontal="left" vertical="top"/>
    </xf>
    <xf numFmtId="0" fontId="7" fillId="2" borderId="0" xfId="0" applyFont="1" applyFill="1" applyBorder="1" applyAlignment="1" applyProtection="1">
      <alignment vertical="center" wrapText="1"/>
    </xf>
    <xf numFmtId="0" fontId="8" fillId="0" borderId="1"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wrapText="1"/>
    </xf>
    <xf numFmtId="0" fontId="3" fillId="2" borderId="7" xfId="0" applyFont="1" applyFill="1" applyBorder="1" applyAlignment="1" applyProtection="1">
      <alignment horizontal="left" vertical="center" wrapText="1"/>
    </xf>
    <xf numFmtId="0" fontId="6" fillId="2" borderId="7" xfId="0" applyFont="1" applyFill="1" applyBorder="1" applyAlignment="1" applyProtection="1">
      <alignment horizontal="left" vertical="center" wrapText="1"/>
    </xf>
    <xf numFmtId="0" fontId="0" fillId="4" borderId="0" xfId="0" applyFill="1" applyBorder="1" applyAlignment="1" applyProtection="1">
      <alignment horizontal="center" vertical="center"/>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16" fillId="8" borderId="0"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5" fillId="0" borderId="0" xfId="0" applyFont="1" applyBorder="1" applyAlignment="1" applyProtection="1">
      <alignment horizontal="left" vertical="center"/>
    </xf>
    <xf numFmtId="0" fontId="2" fillId="6" borderId="0" xfId="0" applyFont="1" applyFill="1" applyBorder="1" applyAlignment="1" applyProtection="1">
      <alignment horizontal="center" vertical="center"/>
    </xf>
    <xf numFmtId="0" fontId="4" fillId="5" borderId="0" xfId="0" applyFont="1" applyFill="1" applyBorder="1" applyAlignment="1">
      <alignment horizontal="left" vertical="center" wrapText="1"/>
    </xf>
    <xf numFmtId="0" fontId="6" fillId="5" borderId="0" xfId="0" quotePrefix="1" applyFont="1" applyFill="1" applyBorder="1" applyAlignment="1">
      <alignment horizontal="left" vertical="center" wrapText="1"/>
    </xf>
    <xf numFmtId="0" fontId="5" fillId="0" borderId="0"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6" fillId="2" borderId="0" xfId="0" applyFont="1" applyFill="1" applyBorder="1" applyAlignment="1" applyProtection="1">
      <alignment horizontal="left" vertical="center" wrapText="1"/>
    </xf>
    <xf numFmtId="0" fontId="6" fillId="2" borderId="8" xfId="0" applyFont="1" applyFill="1" applyBorder="1" applyAlignment="1" applyProtection="1">
      <alignment horizontal="left" vertical="center" wrapText="1"/>
    </xf>
    <xf numFmtId="0" fontId="3" fillId="2" borderId="7"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13" fillId="3" borderId="0"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5" fillId="2" borderId="5" xfId="0" applyFont="1" applyFill="1" applyBorder="1" applyAlignment="1" applyProtection="1">
      <alignment horizontal="left" vertical="center"/>
    </xf>
    <xf numFmtId="0" fontId="2" fillId="9" borderId="0" xfId="0" applyFont="1" applyFill="1" applyBorder="1" applyAlignment="1" applyProtection="1">
      <alignment horizontal="center" vertical="center"/>
    </xf>
    <xf numFmtId="0" fontId="6" fillId="2" borderId="0" xfId="0" applyFont="1" applyFill="1" applyBorder="1" applyAlignment="1" applyProtection="1">
      <alignment horizontal="left" vertical="center"/>
    </xf>
    <xf numFmtId="0" fontId="5" fillId="2" borderId="0" xfId="0" applyFont="1" applyFill="1" applyBorder="1" applyAlignment="1" applyProtection="1">
      <alignment horizontal="right" vertical="center"/>
    </xf>
    <xf numFmtId="0" fontId="5" fillId="2" borderId="5" xfId="0" applyFont="1" applyFill="1" applyBorder="1" applyAlignment="1" applyProtection="1">
      <alignment horizontal="right" vertical="center"/>
    </xf>
    <xf numFmtId="15" fontId="5" fillId="0" borderId="2" xfId="0" applyNumberFormat="1"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2" xfId="0" applyFont="1" applyBorder="1" applyAlignment="1" applyProtection="1">
      <alignment horizontal="center" vertical="center"/>
      <protection locked="0"/>
    </xf>
    <xf numFmtId="0" fontId="7" fillId="2" borderId="0" xfId="0" applyFont="1" applyFill="1" applyBorder="1" applyAlignment="1" applyProtection="1">
      <alignment horizontal="center" vertical="center" wrapText="1"/>
    </xf>
    <xf numFmtId="0" fontId="2" fillId="7" borderId="0" xfId="0" applyFont="1" applyFill="1" applyBorder="1" applyAlignment="1" applyProtection="1">
      <alignment horizontal="center" vertical="center"/>
    </xf>
    <xf numFmtId="0" fontId="2" fillId="10" borderId="0" xfId="0" applyFont="1" applyFill="1" applyBorder="1" applyAlignment="1" applyProtection="1">
      <alignment horizontal="center" vertical="center"/>
    </xf>
    <xf numFmtId="0" fontId="5" fillId="0" borderId="2" xfId="0" applyFont="1" applyFill="1" applyBorder="1" applyAlignment="1" applyProtection="1">
      <alignment horizontal="left" vertical="top" wrapText="1"/>
      <protection locked="0"/>
    </xf>
    <xf numFmtId="0" fontId="5" fillId="0" borderId="3" xfId="0" applyFont="1" applyFill="1" applyBorder="1" applyAlignment="1" applyProtection="1">
      <alignment horizontal="left" vertical="top" wrapText="1"/>
      <protection locked="0"/>
    </xf>
    <xf numFmtId="0" fontId="5" fillId="0" borderId="4" xfId="0" applyFont="1" applyFill="1" applyBorder="1" applyAlignment="1" applyProtection="1">
      <alignment horizontal="left" vertical="top" wrapText="1"/>
      <protection locked="0"/>
    </xf>
    <xf numFmtId="0" fontId="7" fillId="2" borderId="0" xfId="0" applyFont="1" applyFill="1" applyBorder="1" applyAlignment="1" applyProtection="1">
      <alignment horizontal="center" vertical="center"/>
    </xf>
    <xf numFmtId="0" fontId="5" fillId="0" borderId="2" xfId="0" applyNumberFormat="1" applyFont="1" applyBorder="1" applyAlignment="1" applyProtection="1">
      <alignment horizontal="center" vertical="center"/>
      <protection locked="0"/>
    </xf>
    <xf numFmtId="0" fontId="5" fillId="0" borderId="4" xfId="0" applyNumberFormat="1" applyFont="1" applyBorder="1" applyAlignment="1" applyProtection="1">
      <alignment horizontal="center" vertical="center"/>
      <protection locked="0"/>
    </xf>
    <xf numFmtId="0" fontId="6" fillId="2" borderId="9" xfId="0" applyFont="1" applyFill="1" applyBorder="1" applyAlignment="1" applyProtection="1">
      <alignment horizontal="left" vertical="center" wrapText="1"/>
    </xf>
    <xf numFmtId="0" fontId="6" fillId="2" borderId="16"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6" fillId="0" borderId="4" xfId="0" applyFont="1" applyFill="1" applyBorder="1" applyAlignment="1" applyProtection="1">
      <alignment horizontal="left" vertical="center"/>
      <protection locked="0"/>
    </xf>
    <xf numFmtId="0" fontId="4" fillId="2" borderId="0" xfId="0" applyFont="1" applyFill="1" applyBorder="1" applyAlignment="1" applyProtection="1">
      <alignment horizontal="left" vertical="center"/>
    </xf>
    <xf numFmtId="0" fontId="4" fillId="2" borderId="0"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5" fillId="0" borderId="4" xfId="0" applyFont="1" applyFill="1" applyBorder="1" applyAlignment="1" applyProtection="1">
      <alignment horizontal="left" vertical="center"/>
      <protection locked="0"/>
    </xf>
    <xf numFmtId="0" fontId="4" fillId="2" borderId="0" xfId="0" applyFont="1" applyFill="1" applyBorder="1" applyAlignment="1" applyProtection="1">
      <alignment horizontal="center" vertical="center"/>
    </xf>
    <xf numFmtId="0" fontId="5" fillId="0" borderId="2"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2" fillId="11" borderId="0" xfId="0" applyFont="1" applyFill="1" applyBorder="1" applyAlignment="1" applyProtection="1">
      <alignment horizontal="center" vertical="center"/>
    </xf>
    <xf numFmtId="0" fontId="8" fillId="0" borderId="2" xfId="0" applyFont="1" applyFill="1" applyBorder="1" applyAlignment="1" applyProtection="1">
      <alignment horizontal="left" vertical="center"/>
      <protection locked="0"/>
    </xf>
    <xf numFmtId="0" fontId="8" fillId="0" borderId="4" xfId="0" applyFont="1" applyFill="1" applyBorder="1" applyAlignment="1" applyProtection="1">
      <alignment horizontal="left" vertical="center"/>
      <protection locked="0"/>
    </xf>
    <xf numFmtId="0" fontId="5" fillId="0" borderId="12"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top" wrapText="1"/>
      <protection locked="0"/>
    </xf>
    <xf numFmtId="0" fontId="5" fillId="0" borderId="14"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5" fillId="0" borderId="15"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16" xfId="0" applyFont="1" applyFill="1" applyBorder="1" applyAlignment="1" applyProtection="1">
      <alignment horizontal="left" vertical="top" wrapText="1"/>
      <protection locked="0"/>
    </xf>
    <xf numFmtId="0" fontId="7" fillId="2" borderId="9"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2" xfId="0" applyFont="1" applyFill="1" applyBorder="1" applyAlignment="1" applyProtection="1">
      <alignment horizontal="left" vertical="center" wrapText="1"/>
      <protection locked="0"/>
    </xf>
    <xf numFmtId="0" fontId="8" fillId="0" borderId="4" xfId="0" applyFont="1" applyFill="1" applyBorder="1" applyAlignment="1" applyProtection="1">
      <alignment horizontal="left" vertical="center" wrapText="1"/>
      <protection locked="0"/>
    </xf>
    <xf numFmtId="0" fontId="8" fillId="2" borderId="0" xfId="0" applyFont="1" applyFill="1" applyBorder="1" applyAlignment="1" applyProtection="1">
      <alignment horizontal="left" vertical="center"/>
    </xf>
    <xf numFmtId="3" fontId="8" fillId="0" borderId="2" xfId="0" applyNumberFormat="1" applyFont="1" applyFill="1" applyBorder="1" applyAlignment="1" applyProtection="1">
      <alignment horizontal="center" vertical="center"/>
      <protection locked="0"/>
    </xf>
    <xf numFmtId="3" fontId="8" fillId="0" borderId="4" xfId="0" applyNumberFormat="1" applyFont="1" applyFill="1" applyBorder="1" applyAlignment="1" applyProtection="1">
      <alignment horizontal="center" vertical="center"/>
      <protection locked="0"/>
    </xf>
    <xf numFmtId="3" fontId="8" fillId="0" borderId="3" xfId="0" applyNumberFormat="1" applyFont="1" applyFill="1" applyBorder="1" applyAlignment="1" applyProtection="1">
      <alignment horizontal="center" vertical="center"/>
      <protection locked="0"/>
    </xf>
    <xf numFmtId="4" fontId="8" fillId="0" borderId="2" xfId="0" applyNumberFormat="1" applyFont="1" applyFill="1" applyBorder="1" applyAlignment="1" applyProtection="1">
      <alignment horizontal="center" vertical="center"/>
      <protection locked="0"/>
    </xf>
    <xf numFmtId="4" fontId="8" fillId="0" borderId="4" xfId="0" applyNumberFormat="1" applyFont="1" applyFill="1" applyBorder="1" applyAlignment="1" applyProtection="1">
      <alignment horizontal="center" vertical="center"/>
      <protection locked="0"/>
    </xf>
    <xf numFmtId="0" fontId="7" fillId="2" borderId="0" xfId="0" applyFont="1" applyFill="1" applyBorder="1" applyAlignment="1" applyProtection="1">
      <alignment horizontal="left" vertical="center"/>
    </xf>
    <xf numFmtId="0" fontId="8" fillId="0" borderId="2" xfId="0" applyNumberFormat="1" applyFont="1" applyFill="1" applyBorder="1" applyAlignment="1" applyProtection="1">
      <alignment horizontal="left" vertical="center"/>
      <protection locked="0"/>
    </xf>
    <xf numFmtId="0" fontId="8" fillId="0" borderId="4" xfId="0" applyNumberFormat="1" applyFont="1" applyFill="1" applyBorder="1" applyAlignment="1" applyProtection="1">
      <alignment horizontal="left" vertical="center"/>
      <protection locked="0"/>
    </xf>
    <xf numFmtId="4" fontId="8" fillId="0" borderId="2" xfId="0" applyNumberFormat="1" applyFont="1" applyFill="1" applyBorder="1" applyAlignment="1" applyProtection="1">
      <alignment horizontal="left" vertical="center"/>
      <protection locked="0"/>
    </xf>
    <xf numFmtId="4" fontId="8" fillId="0" borderId="4" xfId="0" applyNumberFormat="1" applyFont="1" applyFill="1" applyBorder="1" applyAlignment="1" applyProtection="1">
      <alignment horizontal="left" vertical="center"/>
      <protection locked="0"/>
    </xf>
    <xf numFmtId="0" fontId="8" fillId="0" borderId="2" xfId="0" applyNumberFormat="1" applyFont="1" applyFill="1" applyBorder="1" applyAlignment="1" applyProtection="1">
      <alignment horizontal="center" vertical="center"/>
      <protection locked="0"/>
    </xf>
    <xf numFmtId="0" fontId="8" fillId="0" borderId="4" xfId="0" applyNumberFormat="1" applyFont="1" applyFill="1" applyBorder="1" applyAlignment="1" applyProtection="1">
      <alignment horizontal="center" vertical="center"/>
      <protection locked="0"/>
    </xf>
    <xf numFmtId="4" fontId="8" fillId="0" borderId="1" xfId="0" applyNumberFormat="1" applyFont="1" applyFill="1" applyBorder="1" applyAlignment="1" applyProtection="1">
      <alignment horizontal="right" vertical="center"/>
      <protection locked="0"/>
    </xf>
    <xf numFmtId="4" fontId="8" fillId="0" borderId="2" xfId="0" applyNumberFormat="1" applyFont="1" applyFill="1" applyBorder="1" applyAlignment="1" applyProtection="1">
      <alignment horizontal="right" vertical="center"/>
      <protection locked="0"/>
    </xf>
    <xf numFmtId="4" fontId="8" fillId="0" borderId="4" xfId="0" applyNumberFormat="1" applyFont="1" applyFill="1" applyBorder="1" applyAlignment="1" applyProtection="1">
      <alignment horizontal="right" vertical="center"/>
      <protection locked="0"/>
    </xf>
    <xf numFmtId="0" fontId="7" fillId="2" borderId="13" xfId="0" applyFont="1" applyFill="1" applyBorder="1" applyAlignment="1" applyProtection="1">
      <alignment horizontal="right" vertical="center" wrapText="1"/>
    </xf>
    <xf numFmtId="0" fontId="8" fillId="0" borderId="3" xfId="0" applyFont="1" applyFill="1" applyBorder="1" applyAlignment="1" applyProtection="1">
      <alignment horizontal="left" vertical="center"/>
      <protection locked="0"/>
    </xf>
    <xf numFmtId="0" fontId="8" fillId="0" borderId="1" xfId="0" applyNumberFormat="1" applyFont="1" applyFill="1" applyBorder="1" applyAlignment="1" applyProtection="1">
      <alignment horizontal="left" vertical="center"/>
      <protection locked="0"/>
    </xf>
    <xf numFmtId="164" fontId="7" fillId="16" borderId="13" xfId="2" applyNumberFormat="1" applyFont="1" applyFill="1" applyBorder="1" applyAlignment="1" applyProtection="1">
      <alignment horizontal="right" vertical="center"/>
      <protection locked="0"/>
    </xf>
    <xf numFmtId="0" fontId="8" fillId="0" borderId="3" xfId="0" applyNumberFormat="1" applyFont="1" applyFill="1" applyBorder="1" applyAlignment="1" applyProtection="1">
      <alignment horizontal="left" vertical="center"/>
      <protection locked="0"/>
    </xf>
    <xf numFmtId="0" fontId="2" fillId="15" borderId="0" xfId="0" applyFont="1" applyFill="1" applyBorder="1" applyAlignment="1" applyProtection="1">
      <alignment horizontal="center" vertical="center"/>
    </xf>
    <xf numFmtId="0" fontId="5" fillId="17" borderId="0" xfId="0" applyFont="1" applyFill="1" applyBorder="1" applyAlignment="1" applyProtection="1">
      <alignment horizontal="left" vertical="center" wrapText="1"/>
    </xf>
    <xf numFmtId="0" fontId="21" fillId="17" borderId="0" xfId="1" applyFont="1" applyFill="1" applyBorder="1" applyAlignment="1" applyProtection="1">
      <alignment horizontal="left" vertical="center" wrapText="1"/>
      <protection locked="0"/>
    </xf>
    <xf numFmtId="0" fontId="24" fillId="18" borderId="26" xfId="0" applyFont="1" applyFill="1" applyBorder="1" applyAlignment="1">
      <alignment horizontal="center" vertical="center"/>
    </xf>
    <xf numFmtId="0" fontId="24" fillId="18" borderId="28" xfId="0" applyFont="1" applyFill="1" applyBorder="1" applyAlignment="1">
      <alignment horizontal="center" vertical="center"/>
    </xf>
    <xf numFmtId="0" fontId="24" fillId="18" borderId="17" xfId="0" applyFont="1" applyFill="1" applyBorder="1" applyAlignment="1">
      <alignment horizontal="center" vertical="center"/>
    </xf>
    <xf numFmtId="0" fontId="33" fillId="0" borderId="32" xfId="0" applyFont="1" applyBorder="1" applyAlignment="1" applyProtection="1">
      <alignment horizontal="center"/>
      <protection locked="0"/>
    </xf>
    <xf numFmtId="0" fontId="33" fillId="0" borderId="0" xfId="0" applyFont="1" applyAlignment="1" applyProtection="1">
      <alignment horizontal="center"/>
      <protection locked="0"/>
    </xf>
    <xf numFmtId="0" fontId="33" fillId="0" borderId="28" xfId="0" applyFont="1" applyBorder="1" applyAlignment="1" applyProtection="1">
      <alignment horizontal="center"/>
      <protection locked="0"/>
    </xf>
    <xf numFmtId="0" fontId="24" fillId="18" borderId="18" xfId="4" applyFont="1" applyFill="1" applyBorder="1" applyAlignment="1">
      <alignment horizontal="center" vertical="center"/>
    </xf>
    <xf numFmtId="0" fontId="24" fillId="18" borderId="19" xfId="4" applyFont="1" applyFill="1" applyBorder="1" applyAlignment="1">
      <alignment horizontal="center" vertical="center"/>
    </xf>
    <xf numFmtId="0" fontId="24" fillId="18" borderId="22" xfId="4" applyFont="1" applyFill="1" applyBorder="1" applyAlignment="1">
      <alignment horizontal="center" vertical="center" wrapText="1"/>
    </xf>
    <xf numFmtId="0" fontId="24" fillId="18" borderId="20" xfId="4" applyFont="1" applyFill="1" applyBorder="1" applyAlignment="1">
      <alignment horizontal="center" vertical="center" wrapText="1"/>
    </xf>
    <xf numFmtId="0" fontId="24" fillId="18" borderId="29" xfId="4" applyFont="1" applyFill="1" applyBorder="1" applyAlignment="1">
      <alignment horizontal="center" vertical="center" wrapText="1"/>
    </xf>
    <xf numFmtId="0" fontId="24" fillId="18" borderId="22" xfId="4" applyFont="1" applyFill="1" applyBorder="1" applyAlignment="1">
      <alignment horizontal="center" vertical="center"/>
    </xf>
    <xf numFmtId="0" fontId="24" fillId="18" borderId="20" xfId="4" applyFont="1" applyFill="1" applyBorder="1" applyAlignment="1">
      <alignment horizontal="center" vertical="center"/>
    </xf>
    <xf numFmtId="0" fontId="24" fillId="18" borderId="29" xfId="4" applyFont="1" applyFill="1" applyBorder="1" applyAlignment="1">
      <alignment horizontal="center" vertical="center"/>
    </xf>
    <xf numFmtId="0" fontId="24" fillId="18" borderId="21" xfId="4" applyFont="1" applyFill="1" applyBorder="1" applyAlignment="1">
      <alignment horizontal="center" vertical="center"/>
    </xf>
    <xf numFmtId="0" fontId="24" fillId="18" borderId="37" xfId="4" applyFont="1" applyFill="1" applyBorder="1" applyAlignment="1">
      <alignment horizontal="center" vertical="center" wrapText="1"/>
    </xf>
    <xf numFmtId="0" fontId="24" fillId="18" borderId="40" xfId="4" applyFont="1" applyFill="1" applyBorder="1" applyAlignment="1">
      <alignment horizontal="center" vertical="center" wrapText="1"/>
    </xf>
    <xf numFmtId="0" fontId="24" fillId="18" borderId="37" xfId="4" applyFont="1" applyFill="1" applyBorder="1" applyAlignment="1">
      <alignment horizontal="center" vertical="center"/>
    </xf>
    <xf numFmtId="0" fontId="24" fillId="18" borderId="40" xfId="4" applyFont="1" applyFill="1" applyBorder="1" applyAlignment="1">
      <alignment horizontal="center" vertical="center"/>
    </xf>
    <xf numFmtId="0" fontId="24" fillId="18" borderId="38" xfId="4" applyFont="1" applyFill="1" applyBorder="1" applyAlignment="1">
      <alignment horizontal="center" vertical="center"/>
    </xf>
    <xf numFmtId="0" fontId="47" fillId="0" borderId="0" xfId="0" applyFont="1" applyAlignment="1" applyProtection="1">
      <alignment horizontal="left"/>
      <protection locked="0"/>
    </xf>
    <xf numFmtId="0" fontId="47" fillId="0" borderId="10" xfId="0" applyFont="1" applyBorder="1" applyAlignment="1" applyProtection="1">
      <alignment horizontal="left"/>
      <protection locked="0"/>
    </xf>
    <xf numFmtId="0" fontId="24" fillId="18" borderId="21" xfId="0" applyFont="1" applyFill="1" applyBorder="1" applyAlignment="1">
      <alignment horizontal="center" vertical="center"/>
    </xf>
    <xf numFmtId="0" fontId="24" fillId="18" borderId="21" xfId="0" applyFont="1" applyFill="1" applyBorder="1" applyAlignment="1">
      <alignment horizontal="left"/>
    </xf>
    <xf numFmtId="0" fontId="47" fillId="0" borderId="25" xfId="0" applyFont="1" applyBorder="1" applyAlignment="1" applyProtection="1">
      <alignment horizontal="left"/>
      <protection locked="0"/>
    </xf>
    <xf numFmtId="0" fontId="26" fillId="0" borderId="0" xfId="0" applyFont="1" applyAlignment="1" applyProtection="1">
      <alignment horizontal="center"/>
      <protection locked="0"/>
    </xf>
    <xf numFmtId="0" fontId="26" fillId="0" borderId="28" xfId="0" applyFont="1" applyBorder="1" applyAlignment="1" applyProtection="1">
      <alignment horizontal="center"/>
      <protection locked="0"/>
    </xf>
    <xf numFmtId="0" fontId="24" fillId="18" borderId="37" xfId="4" applyFont="1" applyFill="1" applyBorder="1" applyAlignment="1">
      <alignment horizontal="left" vertical="center"/>
    </xf>
    <xf numFmtId="0" fontId="24" fillId="18" borderId="22" xfId="4" applyFont="1" applyFill="1" applyBorder="1" applyAlignment="1">
      <alignment horizontal="left" vertical="center"/>
    </xf>
    <xf numFmtId="0" fontId="44" fillId="18" borderId="29" xfId="4" applyFont="1" applyFill="1" applyBorder="1" applyAlignment="1">
      <alignment horizontal="left" vertical="center"/>
    </xf>
    <xf numFmtId="0" fontId="24" fillId="18" borderId="10" xfId="4" applyFont="1" applyFill="1" applyBorder="1" applyAlignment="1">
      <alignment horizontal="left" vertical="center"/>
    </xf>
    <xf numFmtId="0" fontId="24" fillId="18" borderId="17" xfId="4" applyFont="1" applyFill="1" applyBorder="1" applyAlignment="1">
      <alignment horizontal="left" vertical="center"/>
    </xf>
    <xf numFmtId="0" fontId="24" fillId="18" borderId="21" xfId="4" applyFont="1" applyFill="1" applyBorder="1" applyAlignment="1">
      <alignment horizontal="center" vertical="center" wrapText="1"/>
    </xf>
    <xf numFmtId="0" fontId="45" fillId="19" borderId="21" xfId="0" applyFont="1" applyFill="1" applyBorder="1" applyAlignment="1">
      <alignment horizontal="left" vertical="center" wrapText="1"/>
    </xf>
    <xf numFmtId="0" fontId="26" fillId="0" borderId="25" xfId="0" applyFont="1" applyBorder="1" applyAlignment="1" applyProtection="1">
      <alignment horizontal="center"/>
      <protection locked="0"/>
    </xf>
    <xf numFmtId="0" fontId="26" fillId="0" borderId="26" xfId="0" applyFont="1" applyBorder="1" applyAlignment="1" applyProtection="1">
      <alignment horizontal="center"/>
      <protection locked="0"/>
    </xf>
    <xf numFmtId="0" fontId="26" fillId="0" borderId="10" xfId="0" applyFont="1" applyBorder="1" applyAlignment="1" applyProtection="1">
      <alignment horizontal="center"/>
      <protection locked="0"/>
    </xf>
    <xf numFmtId="0" fontId="26" fillId="0" borderId="17" xfId="0" applyFont="1" applyBorder="1" applyAlignment="1" applyProtection="1">
      <alignment horizontal="center"/>
      <protection locked="0"/>
    </xf>
    <xf numFmtId="0" fontId="46" fillId="19" borderId="39" xfId="0" applyFont="1" applyFill="1" applyBorder="1" applyAlignment="1">
      <alignment horizontal="left" vertical="center"/>
    </xf>
    <xf numFmtId="0" fontId="46" fillId="19" borderId="18" xfId="0" applyFont="1" applyFill="1" applyBorder="1" applyAlignment="1">
      <alignment horizontal="left" vertical="center"/>
    </xf>
    <xf numFmtId="0" fontId="46" fillId="19" borderId="19" xfId="0" applyFont="1" applyFill="1" applyBorder="1" applyAlignment="1">
      <alignment horizontal="left" vertical="center"/>
    </xf>
    <xf numFmtId="0" fontId="20" fillId="0" borderId="0" xfId="0" applyFont="1" applyAlignment="1">
      <alignment horizontal="left"/>
    </xf>
    <xf numFmtId="0" fontId="20" fillId="0" borderId="0" xfId="0" applyFont="1" applyAlignment="1">
      <alignment horizontal="center"/>
    </xf>
    <xf numFmtId="0" fontId="20" fillId="0" borderId="28" xfId="0" applyFont="1" applyBorder="1" applyAlignment="1">
      <alignment horizontal="center"/>
    </xf>
    <xf numFmtId="0" fontId="24" fillId="18" borderId="39" xfId="4" applyFont="1" applyFill="1" applyBorder="1" applyAlignment="1">
      <alignment horizontal="left" vertical="center"/>
    </xf>
    <xf numFmtId="0" fontId="24" fillId="18" borderId="18" xfId="4" applyFont="1" applyFill="1" applyBorder="1" applyAlignment="1">
      <alignment horizontal="left" vertical="center"/>
    </xf>
    <xf numFmtId="0" fontId="24" fillId="18" borderId="19" xfId="4" applyFont="1" applyFill="1" applyBorder="1" applyAlignment="1">
      <alignment horizontal="left" vertical="center"/>
    </xf>
    <xf numFmtId="0" fontId="24" fillId="18" borderId="18" xfId="4" applyFont="1" applyFill="1" applyBorder="1" applyAlignment="1">
      <alignment horizontal="left" vertical="center" wrapText="1"/>
    </xf>
    <xf numFmtId="0" fontId="24" fillId="18" borderId="19" xfId="4" applyFont="1" applyFill="1" applyBorder="1" applyAlignment="1">
      <alignment horizontal="left" vertical="center" wrapText="1"/>
    </xf>
    <xf numFmtId="0" fontId="24" fillId="18" borderId="39" xfId="4" applyFont="1" applyFill="1" applyBorder="1" applyAlignment="1">
      <alignment horizontal="left" vertical="center" wrapText="1"/>
    </xf>
    <xf numFmtId="0" fontId="46" fillId="19" borderId="39" xfId="4" applyFont="1" applyFill="1" applyBorder="1" applyAlignment="1">
      <alignment horizontal="left" vertical="center" wrapText="1"/>
    </xf>
    <xf numFmtId="0" fontId="46" fillId="19" borderId="18" xfId="4" applyFont="1" applyFill="1" applyBorder="1" applyAlignment="1">
      <alignment horizontal="left" vertical="center" wrapText="1"/>
    </xf>
    <xf numFmtId="0" fontId="46" fillId="19" borderId="19" xfId="4" applyFont="1" applyFill="1" applyBorder="1" applyAlignment="1">
      <alignment horizontal="left" vertical="center" wrapText="1"/>
    </xf>
    <xf numFmtId="0" fontId="20" fillId="4" borderId="0" xfId="0" applyFont="1" applyFill="1" applyAlignment="1">
      <alignment horizontal="center" wrapText="1"/>
    </xf>
    <xf numFmtId="0" fontId="20" fillId="17" borderId="0" xfId="0" applyFont="1" applyFill="1" applyAlignment="1">
      <alignment horizontal="center" vertical="center"/>
    </xf>
    <xf numFmtId="0" fontId="20" fillId="0" borderId="10" xfId="0" applyFont="1" applyBorder="1" applyAlignment="1">
      <alignment horizontal="left"/>
    </xf>
    <xf numFmtId="0" fontId="20" fillId="0" borderId="10" xfId="0" applyFont="1" applyBorder="1" applyAlignment="1">
      <alignment horizontal="center"/>
    </xf>
    <xf numFmtId="0" fontId="20" fillId="0" borderId="17" xfId="0" applyFont="1" applyBorder="1" applyAlignment="1">
      <alignment horizontal="center"/>
    </xf>
    <xf numFmtId="0" fontId="23" fillId="18" borderId="10" xfId="0" applyFont="1" applyFill="1" applyBorder="1" applyAlignment="1">
      <alignment horizontal="left" vertical="top" wrapText="1"/>
    </xf>
    <xf numFmtId="0" fontId="23" fillId="18" borderId="17" xfId="0" applyFont="1" applyFill="1" applyBorder="1" applyAlignment="1">
      <alignment horizontal="left" vertical="top" wrapText="1"/>
    </xf>
    <xf numFmtId="0" fontId="37" fillId="19" borderId="18" xfId="0" applyFont="1" applyFill="1" applyBorder="1" applyAlignment="1">
      <alignment horizontal="left" vertical="top" wrapText="1"/>
    </xf>
    <xf numFmtId="0" fontId="37" fillId="19" borderId="19" xfId="0" applyFont="1" applyFill="1" applyBorder="1" applyAlignment="1">
      <alignment horizontal="left" vertical="top" wrapText="1"/>
    </xf>
    <xf numFmtId="0" fontId="38" fillId="18" borderId="37" xfId="0" applyFont="1" applyFill="1" applyBorder="1" applyAlignment="1">
      <alignment horizontal="center" vertical="top" wrapText="1"/>
    </xf>
    <xf numFmtId="0" fontId="38" fillId="18" borderId="38" xfId="0" applyFont="1" applyFill="1" applyBorder="1" applyAlignment="1">
      <alignment horizontal="center" vertical="top" wrapText="1"/>
    </xf>
    <xf numFmtId="0" fontId="38" fillId="18" borderId="21" xfId="0" applyFont="1" applyFill="1" applyBorder="1" applyAlignment="1">
      <alignment horizontal="center" vertical="top"/>
    </xf>
    <xf numFmtId="0" fontId="39" fillId="4" borderId="18" xfId="0" applyFont="1" applyFill="1" applyBorder="1" applyAlignment="1">
      <alignment horizontal="center" vertical="top" wrapText="1"/>
    </xf>
    <xf numFmtId="0" fontId="42" fillId="18" borderId="22" xfId="0" applyFont="1" applyFill="1" applyBorder="1" applyAlignment="1">
      <alignment horizontal="left" vertical="top" wrapText="1"/>
    </xf>
    <xf numFmtId="0" fontId="42" fillId="18" borderId="25" xfId="0" applyFont="1" applyFill="1" applyBorder="1" applyAlignment="1">
      <alignment horizontal="left" vertical="top" wrapText="1"/>
    </xf>
    <xf numFmtId="0" fontId="42" fillId="18" borderId="26" xfId="0" applyFont="1" applyFill="1" applyBorder="1" applyAlignment="1">
      <alignment horizontal="left" vertical="top" wrapText="1"/>
    </xf>
    <xf numFmtId="0" fontId="43" fillId="18" borderId="29" xfId="1" applyFont="1" applyFill="1" applyBorder="1" applyAlignment="1" applyProtection="1">
      <alignment horizontal="left" vertical="top" wrapText="1"/>
      <protection locked="0"/>
    </xf>
    <xf numFmtId="0" fontId="43" fillId="18" borderId="10" xfId="1" applyFont="1" applyFill="1" applyBorder="1" applyAlignment="1" applyProtection="1">
      <alignment horizontal="left" vertical="top" wrapText="1"/>
      <protection locked="0"/>
    </xf>
    <xf numFmtId="0" fontId="43" fillId="18" borderId="17" xfId="1" applyFont="1" applyFill="1" applyBorder="1" applyAlignment="1" applyProtection="1">
      <alignment horizontal="left" vertical="top" wrapText="1"/>
      <protection locked="0"/>
    </xf>
    <xf numFmtId="0" fontId="37" fillId="19" borderId="39" xfId="0" applyFont="1" applyFill="1" applyBorder="1" applyAlignment="1">
      <alignment horizontal="left" vertical="top" wrapText="1"/>
    </xf>
    <xf numFmtId="0" fontId="38" fillId="19" borderId="18" xfId="0" applyFont="1" applyFill="1" applyBorder="1" applyAlignment="1">
      <alignment horizontal="left" vertical="top" wrapText="1"/>
    </xf>
    <xf numFmtId="0" fontId="38" fillId="19" borderId="19" xfId="0" applyFont="1" applyFill="1" applyBorder="1" applyAlignment="1">
      <alignment horizontal="left" vertical="top" wrapText="1"/>
    </xf>
    <xf numFmtId="0" fontId="38" fillId="18" borderId="38" xfId="0" applyFont="1" applyFill="1" applyBorder="1" applyAlignment="1">
      <alignment horizontal="center" vertical="top"/>
    </xf>
    <xf numFmtId="0" fontId="24" fillId="18" borderId="39" xfId="0" applyFont="1" applyFill="1" applyBorder="1" applyAlignment="1">
      <alignment horizontal="center"/>
    </xf>
    <xf numFmtId="0" fontId="24" fillId="18" borderId="18" xfId="0" applyFont="1" applyFill="1" applyBorder="1" applyAlignment="1">
      <alignment horizontal="center"/>
    </xf>
    <xf numFmtId="0" fontId="24" fillId="18" borderId="19" xfId="0" applyFont="1" applyFill="1" applyBorder="1" applyAlignment="1">
      <alignment horizontal="center"/>
    </xf>
    <xf numFmtId="0" fontId="46" fillId="0" borderId="39" xfId="0" applyFont="1" applyBorder="1" applyAlignment="1">
      <alignment horizontal="center" wrapText="1"/>
    </xf>
    <xf numFmtId="0" fontId="46" fillId="0" borderId="18" xfId="0" applyFont="1" applyBorder="1" applyAlignment="1">
      <alignment horizontal="center" wrapText="1"/>
    </xf>
    <xf numFmtId="0" fontId="46" fillId="0" borderId="19" xfId="0" applyFont="1" applyBorder="1" applyAlignment="1">
      <alignment horizontal="center" wrapText="1"/>
    </xf>
    <xf numFmtId="0" fontId="26" fillId="0" borderId="0" xfId="0" applyFont="1" applyAlignment="1">
      <alignment horizontal="left" vertical="center" wrapText="1"/>
    </xf>
    <xf numFmtId="0" fontId="37" fillId="0" borderId="39" xfId="0" applyFont="1" applyFill="1" applyBorder="1" applyAlignment="1">
      <alignment horizontal="center" vertical="top" wrapText="1"/>
    </xf>
    <xf numFmtId="0" fontId="37" fillId="0" borderId="18" xfId="0" applyFont="1" applyFill="1" applyBorder="1" applyAlignment="1">
      <alignment horizontal="center" vertical="top" wrapText="1"/>
    </xf>
    <xf numFmtId="0" fontId="37" fillId="0" borderId="19" xfId="0" applyFont="1" applyFill="1" applyBorder="1" applyAlignment="1">
      <alignment horizontal="center" vertical="top" wrapText="1"/>
    </xf>
    <xf numFmtId="0" fontId="24" fillId="18" borderId="21" xfId="0" applyFont="1" applyFill="1" applyBorder="1" applyAlignment="1">
      <alignment horizontal="center" vertical="top"/>
    </xf>
    <xf numFmtId="0" fontId="24" fillId="18" borderId="21" xfId="4" applyFont="1" applyFill="1" applyBorder="1" applyAlignment="1">
      <alignment horizontal="center" vertical="top"/>
    </xf>
    <xf numFmtId="0" fontId="24" fillId="18" borderId="21" xfId="4" applyFont="1" applyFill="1" applyBorder="1" applyAlignment="1">
      <alignment horizontal="center" vertical="top" wrapText="1"/>
    </xf>
    <xf numFmtId="0" fontId="46" fillId="0" borderId="21" xfId="0" applyFont="1" applyBorder="1" applyAlignment="1">
      <alignment horizontal="center" vertical="top" wrapText="1"/>
    </xf>
    <xf numFmtId="0" fontId="45" fillId="0" borderId="21" xfId="4" applyFont="1" applyFill="1" applyBorder="1" applyAlignment="1">
      <alignment horizontal="center" vertical="top" wrapText="1"/>
    </xf>
    <xf numFmtId="0" fontId="37" fillId="0" borderId="21" xfId="0" applyFont="1" applyFill="1" applyBorder="1" applyAlignment="1">
      <alignment horizontal="center" vertical="top" wrapText="1"/>
    </xf>
    <xf numFmtId="0" fontId="45" fillId="0" borderId="21" xfId="0" applyFont="1" applyFill="1" applyBorder="1" applyAlignment="1">
      <alignment horizontal="center" vertical="top" wrapText="1"/>
    </xf>
    <xf numFmtId="0" fontId="26" fillId="18" borderId="21" xfId="0" applyFont="1" applyFill="1" applyBorder="1" applyAlignment="1">
      <alignment horizontal="center" vertical="top"/>
    </xf>
    <xf numFmtId="0" fontId="46" fillId="0" borderId="0" xfId="0" applyFont="1" applyAlignment="1">
      <alignment horizontal="center"/>
    </xf>
    <xf numFmtId="0" fontId="26" fillId="0" borderId="25" xfId="0" applyFont="1" applyBorder="1" applyAlignment="1">
      <alignment horizontal="center"/>
    </xf>
    <xf numFmtId="0" fontId="26" fillId="0" borderId="39" xfId="0" applyFont="1" applyBorder="1" applyAlignment="1">
      <alignment horizontal="center" vertical="top" wrapText="1"/>
    </xf>
    <xf numFmtId="0" fontId="26" fillId="0" borderId="19" xfId="0" applyFont="1" applyBorder="1" applyAlignment="1">
      <alignment horizontal="center" vertical="top" wrapText="1"/>
    </xf>
    <xf numFmtId="0" fontId="4" fillId="2" borderId="1"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wrapText="1"/>
    </xf>
    <xf numFmtId="0" fontId="2" fillId="12" borderId="1" xfId="0" applyFont="1" applyFill="1" applyBorder="1" applyAlignment="1" applyProtection="1">
      <alignment horizontal="left"/>
    </xf>
    <xf numFmtId="0" fontId="5" fillId="2" borderId="1" xfId="0" applyFont="1" applyFill="1" applyBorder="1" applyAlignment="1" applyProtection="1">
      <alignment horizontal="left" vertical="center" wrapText="1"/>
    </xf>
    <xf numFmtId="0" fontId="5" fillId="2" borderId="1" xfId="0" applyFont="1" applyFill="1" applyBorder="1" applyAlignment="1" applyProtection="1">
      <alignment horizontal="left" vertical="center"/>
    </xf>
    <xf numFmtId="0" fontId="13" fillId="2" borderId="1" xfId="0" applyFont="1" applyFill="1" applyBorder="1" applyAlignment="1" applyProtection="1">
      <alignment horizontal="left" vertical="center"/>
    </xf>
  </cellXfs>
  <cellStyles count="5">
    <cellStyle name="Currency" xfId="2" builtinId="4"/>
    <cellStyle name="Hyperlink" xfId="1" builtinId="8"/>
    <cellStyle name="Normal" xfId="0" builtinId="0"/>
    <cellStyle name="Normal 2" xfId="4" xr:uid="{AFEAAE38-E694-4C8F-9224-61025D4DD9F6}"/>
    <cellStyle name="Percent" xfId="3" builtinId="5"/>
  </cellStyles>
  <dxfs count="9">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009999"/>
      <color rgb="FFFFE599"/>
      <color rgb="FFF2F2F2"/>
      <color rgb="FF806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07/relationships/customDataProps" Target="customData/itemProps1.xml"/><Relationship Id="rId26" Type="http://schemas.openxmlformats.org/officeDocument/2006/relationships/customXml" Target="../customXml/item7.xml"/><Relationship Id="rId39" Type="http://schemas.openxmlformats.org/officeDocument/2006/relationships/customXml" Target="../customXml/item20.xml"/><Relationship Id="rId3" Type="http://schemas.openxmlformats.org/officeDocument/2006/relationships/worksheet" Target="worksheets/sheet3.xml"/><Relationship Id="rId21" Type="http://schemas.openxmlformats.org/officeDocument/2006/relationships/customXml" Target="../customXml/item2.xml"/><Relationship Id="rId34" Type="http://schemas.openxmlformats.org/officeDocument/2006/relationships/customXml" Target="../customXml/item1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5" Type="http://schemas.openxmlformats.org/officeDocument/2006/relationships/customXml" Target="../customXml/item6.xml"/><Relationship Id="rId33" Type="http://schemas.openxmlformats.org/officeDocument/2006/relationships/customXml" Target="../customXml/item14.xml"/><Relationship Id="rId38" Type="http://schemas.openxmlformats.org/officeDocument/2006/relationships/customXml" Target="../customXml/item19.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29" Type="http://schemas.openxmlformats.org/officeDocument/2006/relationships/customXml" Target="../customXml/item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32" Type="http://schemas.openxmlformats.org/officeDocument/2006/relationships/customXml" Target="../customXml/item13.xml"/><Relationship Id="rId37" Type="http://schemas.openxmlformats.org/officeDocument/2006/relationships/customXml" Target="../customXml/item18.xml"/><Relationship Id="rId40" Type="http://schemas.openxmlformats.org/officeDocument/2006/relationships/customXml" Target="../customXml/item21.xml"/><Relationship Id="rId5" Type="http://schemas.openxmlformats.org/officeDocument/2006/relationships/worksheet" Target="worksheets/sheet5.xml"/><Relationship Id="rId15" Type="http://schemas.openxmlformats.org/officeDocument/2006/relationships/connections" Target="connections.xml"/><Relationship Id="rId23" Type="http://schemas.openxmlformats.org/officeDocument/2006/relationships/customXml" Target="../customXml/item4.xml"/><Relationship Id="rId28" Type="http://schemas.openxmlformats.org/officeDocument/2006/relationships/customXml" Target="../customXml/item9.xml"/><Relationship Id="rId36" Type="http://schemas.openxmlformats.org/officeDocument/2006/relationships/customXml" Target="../customXml/item17.xml"/><Relationship Id="rId10" Type="http://schemas.openxmlformats.org/officeDocument/2006/relationships/worksheet" Target="worksheets/sheet10.xml"/><Relationship Id="rId19" Type="http://schemas.openxmlformats.org/officeDocument/2006/relationships/calcChain" Target="calcChain.xml"/><Relationship Id="rId31" Type="http://schemas.openxmlformats.org/officeDocument/2006/relationships/customXml" Target="../customXml/item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3.xml"/><Relationship Id="rId27" Type="http://schemas.openxmlformats.org/officeDocument/2006/relationships/customXml" Target="../customXml/item8.xml"/><Relationship Id="rId30" Type="http://schemas.openxmlformats.org/officeDocument/2006/relationships/customXml" Target="../customXml/item11.xml"/><Relationship Id="rId35" Type="http://schemas.openxmlformats.org/officeDocument/2006/relationships/customXml" Target="../customXml/item16.xml"/></Relationships>
</file>

<file path=xl/customData/_rels/itemProps1.xml.rels><?xml version="1.0" encoding="UTF-8" standalone="yes"?>
<Relationships xmlns="http://schemas.openxmlformats.org/package/2006/relationships"><Relationship Id="rId1" Type="http://schemas.microsoft.com/office/2007/relationships/customData" Target="item1.data"/></Relationships>
</file>

<file path=xl/customData/itemProps1.xml><?xml version="1.0" encoding="utf-8"?>
<datastoreItem xmlns="http://schemas.microsoft.com/office/spreadsheetml/2009/9/main" id="Microsoft_SQLServer_AnalysisService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A4" totalsRowShown="0" headerRowDxfId="8" dataDxfId="7">
  <autoFilter ref="A1:A4" xr:uid="{00000000-0009-0000-0100-000003000000}"/>
  <tableColumns count="1">
    <tableColumn id="1" xr3:uid="{00000000-0010-0000-0000-000001000000}" name="Status" dataDxfId="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1:B4" totalsRowShown="0" headerRowDxfId="5" dataDxfId="4">
  <autoFilter ref="B1:B4" xr:uid="{00000000-0009-0000-0100-000004000000}"/>
  <tableColumns count="1">
    <tableColumn id="1" xr3:uid="{00000000-0010-0000-0100-000001000000}" name="Employment" dataDxfId="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6" displayName="Table6" ref="C1:C32" totalsRowShown="0" headerRowDxfId="2" dataDxfId="1">
  <autoFilter ref="C1:C32" xr:uid="{00000000-0009-0000-0100-000006000000}"/>
  <tableColumns count="1">
    <tableColumn id="1" xr3:uid="{00000000-0010-0000-0200-000001000000}" name="Aboriginal Group"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ontractorMonthlyReports@mainroads.wa.gov.au"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8" Type="http://schemas.openxmlformats.org/officeDocument/2006/relationships/hyperlink" Target="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TargetMode="External"/><Relationship Id="rId13" Type="http://schemas.openxmlformats.org/officeDocument/2006/relationships/hyperlink" Target="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TargetMode="External"/><Relationship Id="rId18" Type="http://schemas.openxmlformats.org/officeDocument/2006/relationships/hyperlink" Target="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TargetMode="External"/><Relationship Id="rId3" Type="http://schemas.openxmlformats.org/officeDocument/2006/relationships/hyperlink" Target="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TargetMode="External"/><Relationship Id="rId7" Type="http://schemas.openxmlformats.org/officeDocument/2006/relationships/hyperlink" Target="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TargetMode="External"/><Relationship Id="rId12" Type="http://schemas.openxmlformats.org/officeDocument/2006/relationships/hyperlink" Target="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TargetMode="External"/><Relationship Id="rId17" Type="http://schemas.openxmlformats.org/officeDocument/2006/relationships/hyperlink" Target="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TargetMode="External"/><Relationship Id="rId2" Type="http://schemas.openxmlformats.org/officeDocument/2006/relationships/hyperlink" Target="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TargetMode="External"/><Relationship Id="rId16" Type="http://schemas.openxmlformats.org/officeDocument/2006/relationships/hyperlink" Target="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TargetMode="External"/><Relationship Id="rId1" Type="http://schemas.openxmlformats.org/officeDocument/2006/relationships/hyperlink" Target="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TargetMode="External"/><Relationship Id="rId6" Type="http://schemas.openxmlformats.org/officeDocument/2006/relationships/hyperlink" Target="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TargetMode="External"/><Relationship Id="rId11" Type="http://schemas.openxmlformats.org/officeDocument/2006/relationships/hyperlink" Target="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TargetMode="External"/><Relationship Id="rId5" Type="http://schemas.openxmlformats.org/officeDocument/2006/relationships/hyperlink" Target="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TargetMode="External"/><Relationship Id="rId15" Type="http://schemas.openxmlformats.org/officeDocument/2006/relationships/hyperlink" Target="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TargetMode="External"/><Relationship Id="rId10" Type="http://schemas.openxmlformats.org/officeDocument/2006/relationships/hyperlink" Target="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TargetMode="External"/><Relationship Id="rId19" Type="http://schemas.openxmlformats.org/officeDocument/2006/relationships/printerSettings" Target="../printerSettings/printerSettings8.bin"/><Relationship Id="rId4" Type="http://schemas.openxmlformats.org/officeDocument/2006/relationships/hyperlink" Target="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TargetMode="External"/><Relationship Id="rId9" Type="http://schemas.openxmlformats.org/officeDocument/2006/relationships/hyperlink" Target="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TargetMode="External"/><Relationship Id="rId14" Type="http://schemas.openxmlformats.org/officeDocument/2006/relationships/hyperlink" Target="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www.sustainabilityexchange.ac.uk/conversion_factors_for_calculation_of_weight_to_vo" TargetMode="External"/><Relationship Id="rId2" Type="http://schemas.openxmlformats.org/officeDocument/2006/relationships/hyperlink" Target="http://www.wasteauthority.wa.gov.au/media/files/documents/GN6VoltoTonnes.pdf" TargetMode="External"/><Relationship Id="rId1" Type="http://schemas.openxmlformats.org/officeDocument/2006/relationships/hyperlink" Target="http://www.epa.vic.gov.au/business-and-industry/lower-your-impact/~/media/Files/bus/EREP/docs/wastematerials-densities-data.pdf" TargetMode="External"/><Relationship Id="rId5" Type="http://schemas.openxmlformats.org/officeDocument/2006/relationships/printerSettings" Target="../printerSettings/printerSettings9.bin"/><Relationship Id="rId4" Type="http://schemas.openxmlformats.org/officeDocument/2006/relationships/hyperlink" Target="https://www.aqua-calc.com/calculate/volume-to-weight/substance/stone-coma-and-blank-crushed"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6.bin"/><Relationship Id="rId1" Type="http://schemas.openxmlformats.org/officeDocument/2006/relationships/hyperlink" Target="https://contractreporting.mainroads.wa.gov.au/"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TargetMode="External"/><Relationship Id="rId3" Type="http://schemas.openxmlformats.org/officeDocument/2006/relationships/hyperlink" Target="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TargetMode="External"/><Relationship Id="rId7" Type="http://schemas.openxmlformats.org/officeDocument/2006/relationships/hyperlink" Target="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TargetMode="External"/><Relationship Id="rId2" Type="http://schemas.openxmlformats.org/officeDocument/2006/relationships/hyperlink" Target="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TargetMode="External"/><Relationship Id="rId1" Type="http://schemas.openxmlformats.org/officeDocument/2006/relationships/hyperlink" Target="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TargetMode="External"/><Relationship Id="rId6" Type="http://schemas.openxmlformats.org/officeDocument/2006/relationships/hyperlink" Target="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TargetMode="External"/><Relationship Id="rId5" Type="http://schemas.openxmlformats.org/officeDocument/2006/relationships/hyperlink" Target="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TargetMode="External"/><Relationship Id="rId10" Type="http://schemas.openxmlformats.org/officeDocument/2006/relationships/printerSettings" Target="../printerSettings/printerSettings7.bin"/><Relationship Id="rId4" Type="http://schemas.openxmlformats.org/officeDocument/2006/relationships/hyperlink" Target="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TargetMode="External"/><Relationship Id="rId9" Type="http://schemas.openxmlformats.org/officeDocument/2006/relationships/hyperlink" Target="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industry.gov.au/data-and-publications/national-greenhouse-accounts-factors-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499984740745262"/>
  </sheetPr>
  <dimension ref="A1:K41"/>
  <sheetViews>
    <sheetView showGridLines="0" tabSelected="1" view="pageLayout" zoomScale="115" zoomScaleNormal="115" zoomScalePageLayoutView="115" workbookViewId="0">
      <selection activeCell="C5" sqref="C5:E5"/>
    </sheetView>
  </sheetViews>
  <sheetFormatPr defaultColWidth="9" defaultRowHeight="14.25" x14ac:dyDescent="0.2"/>
  <cols>
    <col min="1" max="1" width="0.5" style="4" customWidth="1"/>
    <col min="2" max="2" width="11.25" style="4" customWidth="1"/>
    <col min="3" max="3" width="8.875" style="4" customWidth="1"/>
    <col min="4" max="5" width="10.25" style="4" customWidth="1"/>
    <col min="6" max="6" width="0.5" style="4" customWidth="1"/>
    <col min="7" max="7" width="9.875" style="4" customWidth="1"/>
    <col min="8" max="10" width="10.25" style="4" customWidth="1"/>
    <col min="11" max="11" width="0.5" style="4" customWidth="1"/>
    <col min="12" max="16384" width="9" style="4"/>
  </cols>
  <sheetData>
    <row r="1" spans="1:11" ht="10.5" customHeight="1" x14ac:dyDescent="0.2">
      <c r="A1" s="3"/>
      <c r="B1" s="292"/>
      <c r="C1" s="292"/>
      <c r="D1" s="292"/>
      <c r="E1" s="292"/>
      <c r="F1" s="292"/>
      <c r="G1" s="292"/>
      <c r="H1" s="292"/>
      <c r="I1" s="292"/>
      <c r="J1" s="292"/>
      <c r="K1" s="3"/>
    </row>
    <row r="2" spans="1:11" ht="19.5" customHeight="1" x14ac:dyDescent="0.2">
      <c r="A2" s="296" t="s">
        <v>18</v>
      </c>
      <c r="B2" s="296"/>
      <c r="C2" s="296"/>
      <c r="D2" s="296"/>
      <c r="E2" s="296"/>
      <c r="F2" s="296"/>
      <c r="G2" s="296"/>
      <c r="H2" s="296"/>
      <c r="I2" s="296"/>
      <c r="J2" s="296"/>
      <c r="K2" s="296"/>
    </row>
    <row r="3" spans="1:11" s="6" customFormat="1" ht="12.75" x14ac:dyDescent="0.2">
      <c r="A3" s="5"/>
      <c r="B3" s="297" t="s">
        <v>62</v>
      </c>
      <c r="C3" s="297"/>
      <c r="D3" s="297"/>
      <c r="E3" s="297"/>
      <c r="F3" s="297"/>
      <c r="G3" s="297"/>
      <c r="H3" s="297"/>
      <c r="I3" s="297"/>
      <c r="J3" s="297"/>
      <c r="K3" s="5"/>
    </row>
    <row r="4" spans="1:11" s="6" customFormat="1" ht="14.25" customHeight="1" x14ac:dyDescent="0.2">
      <c r="A4" s="5"/>
      <c r="B4" s="5"/>
      <c r="C4" s="5"/>
      <c r="D4" s="5"/>
      <c r="E4" s="5"/>
      <c r="F4" s="5"/>
      <c r="G4" s="5"/>
      <c r="H4" s="5"/>
      <c r="I4" s="5"/>
      <c r="J4" s="5"/>
      <c r="K4" s="5"/>
    </row>
    <row r="5" spans="1:11" s="6" customFormat="1" ht="12.75" x14ac:dyDescent="0.2">
      <c r="A5" s="5"/>
      <c r="B5" s="7" t="s">
        <v>0</v>
      </c>
      <c r="C5" s="293" t="s">
        <v>141</v>
      </c>
      <c r="D5" s="294"/>
      <c r="E5" s="295"/>
      <c r="F5" s="5"/>
      <c r="G5" s="8" t="s">
        <v>1</v>
      </c>
      <c r="H5" s="1" t="s">
        <v>142</v>
      </c>
      <c r="I5" s="8" t="s">
        <v>3</v>
      </c>
      <c r="J5" s="1" t="s">
        <v>143</v>
      </c>
      <c r="K5" s="5"/>
    </row>
    <row r="6" spans="1:11" s="6" customFormat="1" ht="12.75" x14ac:dyDescent="0.2">
      <c r="A6" s="5"/>
      <c r="B6" s="19"/>
      <c r="C6" s="5"/>
      <c r="D6" s="5"/>
      <c r="E6" s="5"/>
      <c r="F6" s="5"/>
      <c r="G6" s="5"/>
      <c r="H6" s="5"/>
      <c r="I6" s="9"/>
      <c r="J6" s="5"/>
      <c r="K6" s="5"/>
    </row>
    <row r="7" spans="1:11" s="6" customFormat="1" ht="12.75" x14ac:dyDescent="0.2">
      <c r="A7" s="5"/>
      <c r="B7" s="7" t="s">
        <v>147</v>
      </c>
      <c r="C7" s="293" t="s">
        <v>146</v>
      </c>
      <c r="D7" s="294"/>
      <c r="E7" s="294"/>
      <c r="F7" s="294"/>
      <c r="G7" s="294"/>
      <c r="H7" s="295"/>
      <c r="I7" s="8" t="s">
        <v>2</v>
      </c>
      <c r="J7" s="2" t="s">
        <v>138</v>
      </c>
      <c r="K7" s="5"/>
    </row>
    <row r="8" spans="1:11" s="6" customFormat="1" ht="12.75" x14ac:dyDescent="0.2">
      <c r="A8" s="5"/>
      <c r="B8" s="19"/>
      <c r="C8" s="5"/>
      <c r="D8" s="5"/>
      <c r="E8" s="5"/>
      <c r="F8" s="5"/>
      <c r="G8" s="5"/>
      <c r="H8" s="5"/>
      <c r="I8" s="5"/>
      <c r="J8" s="5"/>
      <c r="K8" s="5"/>
    </row>
    <row r="9" spans="1:11" s="6" customFormat="1" ht="12.75" x14ac:dyDescent="0.2">
      <c r="A9" s="5"/>
      <c r="B9" s="7" t="s">
        <v>13</v>
      </c>
      <c r="C9" s="293" t="s">
        <v>139</v>
      </c>
      <c r="D9" s="294"/>
      <c r="E9" s="295"/>
      <c r="F9" s="5"/>
      <c r="G9" s="8" t="s">
        <v>17</v>
      </c>
      <c r="H9" s="293" t="s">
        <v>140</v>
      </c>
      <c r="I9" s="295"/>
      <c r="J9" s="9"/>
      <c r="K9" s="5"/>
    </row>
    <row r="10" spans="1:11" s="6" customFormat="1" ht="12.75" x14ac:dyDescent="0.2">
      <c r="A10" s="5"/>
      <c r="B10" s="11"/>
      <c r="C10" s="11"/>
      <c r="D10" s="11"/>
      <c r="E10" s="11"/>
      <c r="F10" s="11"/>
      <c r="G10" s="11"/>
      <c r="H10" s="11"/>
      <c r="I10" s="11"/>
      <c r="J10" s="11"/>
      <c r="K10" s="5"/>
    </row>
    <row r="11" spans="1:11" ht="6.95" customHeight="1" x14ac:dyDescent="0.2">
      <c r="B11" s="298"/>
      <c r="C11" s="298"/>
      <c r="D11" s="298"/>
      <c r="E11" s="298"/>
      <c r="F11" s="298"/>
      <c r="G11" s="298"/>
      <c r="H11" s="298"/>
      <c r="I11" s="298"/>
      <c r="J11" s="298"/>
    </row>
    <row r="12" spans="1:11" ht="19.5" customHeight="1" x14ac:dyDescent="0.2">
      <c r="A12" s="296" t="s">
        <v>34</v>
      </c>
      <c r="B12" s="296"/>
      <c r="C12" s="296"/>
      <c r="D12" s="296"/>
      <c r="E12" s="296"/>
      <c r="F12" s="296"/>
      <c r="G12" s="296"/>
      <c r="H12" s="296"/>
      <c r="I12" s="296"/>
      <c r="J12" s="296"/>
      <c r="K12" s="296"/>
    </row>
    <row r="13" spans="1:11" s="6" customFormat="1" ht="12.75" customHeight="1" x14ac:dyDescent="0.2">
      <c r="A13" s="5"/>
      <c r="B13" s="304" t="s">
        <v>35</v>
      </c>
      <c r="C13" s="304"/>
      <c r="D13" s="304"/>
      <c r="E13" s="304"/>
      <c r="F13" s="304"/>
      <c r="G13" s="304"/>
      <c r="H13" s="304"/>
      <c r="I13" s="304"/>
      <c r="J13" s="304"/>
      <c r="K13" s="5"/>
    </row>
    <row r="14" spans="1:11" s="6" customFormat="1" ht="20.25" customHeight="1" x14ac:dyDescent="0.2">
      <c r="A14" s="5"/>
      <c r="B14" s="304"/>
      <c r="C14" s="304"/>
      <c r="D14" s="304"/>
      <c r="E14" s="304"/>
      <c r="F14" s="304"/>
      <c r="G14" s="304"/>
      <c r="H14" s="304"/>
      <c r="I14" s="304"/>
      <c r="J14" s="304"/>
      <c r="K14" s="5"/>
    </row>
    <row r="15" spans="1:11" x14ac:dyDescent="0.2">
      <c r="A15" s="5"/>
      <c r="B15" s="5"/>
      <c r="C15" s="302"/>
      <c r="D15" s="302"/>
      <c r="E15" s="302"/>
      <c r="F15" s="302"/>
      <c r="G15" s="302"/>
      <c r="H15" s="5"/>
      <c r="I15" s="5"/>
      <c r="J15" s="5"/>
      <c r="K15" s="5"/>
    </row>
    <row r="16" spans="1:11" s="6" customFormat="1" ht="12.75" x14ac:dyDescent="0.2">
      <c r="A16" s="5"/>
      <c r="B16" s="10" t="s">
        <v>137</v>
      </c>
      <c r="C16" s="303"/>
      <c r="D16" s="303"/>
      <c r="E16" s="303"/>
      <c r="F16" s="303"/>
      <c r="G16" s="303"/>
      <c r="H16" s="5"/>
      <c r="I16" s="5"/>
      <c r="J16" s="5"/>
      <c r="K16" s="5"/>
    </row>
    <row r="17" spans="1:11" s="6" customFormat="1" ht="6.75" customHeight="1" x14ac:dyDescent="0.2">
      <c r="A17" s="5"/>
      <c r="B17" s="19"/>
      <c r="C17" s="5"/>
      <c r="D17" s="5"/>
      <c r="E17" s="5"/>
      <c r="F17" s="5"/>
      <c r="G17" s="5"/>
      <c r="H17" s="5"/>
      <c r="I17" s="5"/>
      <c r="J17" s="5"/>
      <c r="K17" s="5"/>
    </row>
    <row r="18" spans="1:11" ht="6.95" customHeight="1" x14ac:dyDescent="0.2">
      <c r="B18" s="298"/>
      <c r="C18" s="298"/>
      <c r="D18" s="298"/>
      <c r="E18" s="298"/>
      <c r="F18" s="298"/>
      <c r="G18" s="298"/>
      <c r="H18" s="298"/>
      <c r="I18" s="298"/>
      <c r="J18" s="298"/>
    </row>
    <row r="19" spans="1:11" ht="19.5" customHeight="1" x14ac:dyDescent="0.2">
      <c r="A19" s="296" t="s">
        <v>19</v>
      </c>
      <c r="B19" s="296"/>
      <c r="C19" s="296"/>
      <c r="D19" s="296"/>
      <c r="E19" s="296"/>
      <c r="F19" s="296"/>
      <c r="G19" s="296"/>
      <c r="H19" s="296"/>
      <c r="I19" s="296"/>
      <c r="J19" s="296"/>
      <c r="K19" s="296"/>
    </row>
    <row r="20" spans="1:11" ht="27.75" customHeight="1" x14ac:dyDescent="0.2">
      <c r="A20" s="21"/>
      <c r="B20" s="300" t="s">
        <v>20</v>
      </c>
      <c r="C20" s="300"/>
      <c r="D20" s="300"/>
      <c r="E20" s="300"/>
      <c r="F20" s="300"/>
      <c r="G20" s="300"/>
      <c r="H20" s="300"/>
      <c r="I20" s="300"/>
      <c r="J20" s="300"/>
      <c r="K20" s="21"/>
    </row>
    <row r="21" spans="1:11" ht="14.25" customHeight="1" x14ac:dyDescent="0.2">
      <c r="A21" s="21"/>
      <c r="B21" s="301" t="s">
        <v>148</v>
      </c>
      <c r="C21" s="301"/>
      <c r="D21" s="301"/>
      <c r="E21" s="301"/>
      <c r="F21" s="301"/>
      <c r="G21" s="301"/>
      <c r="H21" s="301"/>
      <c r="I21" s="301"/>
      <c r="J21" s="301"/>
      <c r="K21" s="21"/>
    </row>
    <row r="22" spans="1:11" ht="14.25" customHeight="1" x14ac:dyDescent="0.2">
      <c r="A22" s="21"/>
      <c r="B22" s="301" t="s">
        <v>158</v>
      </c>
      <c r="C22" s="301"/>
      <c r="D22" s="301"/>
      <c r="E22" s="301"/>
      <c r="F22" s="301"/>
      <c r="G22" s="301"/>
      <c r="H22" s="301"/>
      <c r="I22" s="301"/>
      <c r="J22" s="301"/>
      <c r="K22" s="21"/>
    </row>
    <row r="23" spans="1:11" ht="14.25" customHeight="1" x14ac:dyDescent="0.2">
      <c r="A23" s="21"/>
      <c r="B23" s="301" t="s">
        <v>156</v>
      </c>
      <c r="C23" s="301"/>
      <c r="D23" s="301"/>
      <c r="E23" s="301"/>
      <c r="F23" s="301"/>
      <c r="G23" s="301"/>
      <c r="H23" s="301"/>
      <c r="I23" s="301"/>
      <c r="J23" s="301"/>
      <c r="K23" s="21"/>
    </row>
    <row r="24" spans="1:11" ht="6.95" customHeight="1" x14ac:dyDescent="0.2">
      <c r="B24" s="298"/>
      <c r="C24" s="298"/>
      <c r="D24" s="298"/>
      <c r="E24" s="298"/>
      <c r="F24" s="298"/>
      <c r="G24" s="298"/>
      <c r="H24" s="298"/>
      <c r="I24" s="298"/>
      <c r="J24" s="298"/>
    </row>
    <row r="25" spans="1:11" ht="19.5" customHeight="1" x14ac:dyDescent="0.2">
      <c r="A25" s="22"/>
      <c r="B25" s="299" t="s">
        <v>63</v>
      </c>
      <c r="C25" s="299"/>
      <c r="D25" s="299" t="s">
        <v>21</v>
      </c>
      <c r="E25" s="299"/>
      <c r="F25" s="299"/>
      <c r="G25" s="299"/>
      <c r="H25" s="299"/>
      <c r="I25" s="299"/>
      <c r="J25" s="299"/>
      <c r="K25" s="22"/>
    </row>
    <row r="26" spans="1:11" s="6" customFormat="1" ht="37.5" customHeight="1" x14ac:dyDescent="0.2">
      <c r="A26" s="5"/>
      <c r="B26" s="307" t="s">
        <v>149</v>
      </c>
      <c r="C26" s="307"/>
      <c r="D26" s="305" t="s">
        <v>153</v>
      </c>
      <c r="E26" s="305"/>
      <c r="F26" s="305"/>
      <c r="G26" s="305"/>
      <c r="H26" s="305"/>
      <c r="I26" s="305"/>
      <c r="J26" s="305"/>
      <c r="K26" s="5"/>
    </row>
    <row r="27" spans="1:11" s="6" customFormat="1" ht="49.5" customHeight="1" x14ac:dyDescent="0.2">
      <c r="A27" s="5"/>
      <c r="B27" s="290" t="s">
        <v>150</v>
      </c>
      <c r="C27" s="290"/>
      <c r="D27" s="291" t="s">
        <v>241</v>
      </c>
      <c r="E27" s="291"/>
      <c r="F27" s="291"/>
      <c r="G27" s="291"/>
      <c r="H27" s="291"/>
      <c r="I27" s="291"/>
      <c r="J27" s="291"/>
      <c r="K27" s="5"/>
    </row>
    <row r="28" spans="1:11" s="6" customFormat="1" ht="26.25" customHeight="1" x14ac:dyDescent="0.2">
      <c r="A28" s="5"/>
      <c r="B28" s="306" t="s">
        <v>151</v>
      </c>
      <c r="C28" s="306"/>
      <c r="D28" s="291" t="s">
        <v>248</v>
      </c>
      <c r="E28" s="291"/>
      <c r="F28" s="291"/>
      <c r="G28" s="291"/>
      <c r="H28" s="291"/>
      <c r="I28" s="291"/>
      <c r="J28" s="291"/>
      <c r="K28" s="5"/>
    </row>
    <row r="29" spans="1:11" s="6" customFormat="1" ht="26.25" customHeight="1" x14ac:dyDescent="0.2">
      <c r="A29" s="5"/>
      <c r="B29" s="306" t="s">
        <v>152</v>
      </c>
      <c r="C29" s="306"/>
      <c r="D29" s="291" t="s">
        <v>202</v>
      </c>
      <c r="E29" s="291"/>
      <c r="F29" s="291"/>
      <c r="G29" s="291"/>
      <c r="H29" s="291"/>
      <c r="I29" s="291"/>
      <c r="J29" s="291"/>
      <c r="K29" s="5"/>
    </row>
    <row r="30" spans="1:11" s="6" customFormat="1" ht="37.5" customHeight="1" x14ac:dyDescent="0.2">
      <c r="A30" s="5"/>
      <c r="B30" s="290" t="s">
        <v>165</v>
      </c>
      <c r="C30" s="290"/>
      <c r="D30" s="291" t="s">
        <v>166</v>
      </c>
      <c r="E30" s="291"/>
      <c r="F30" s="291"/>
      <c r="G30" s="291"/>
      <c r="H30" s="291"/>
      <c r="I30" s="291"/>
      <c r="J30" s="291"/>
      <c r="K30" s="5"/>
    </row>
    <row r="31" spans="1:11" s="6" customFormat="1" ht="96.95" customHeight="1" x14ac:dyDescent="0.2">
      <c r="A31" s="5"/>
      <c r="B31" s="290" t="s">
        <v>337</v>
      </c>
      <c r="C31" s="290"/>
      <c r="D31" s="291" t="s">
        <v>530</v>
      </c>
      <c r="E31" s="291"/>
      <c r="F31" s="291"/>
      <c r="G31" s="291"/>
      <c r="H31" s="291"/>
      <c r="I31" s="291"/>
      <c r="J31" s="291"/>
      <c r="K31" s="5"/>
    </row>
    <row r="32" spans="1:11" s="6" customFormat="1" ht="95.25" customHeight="1" x14ac:dyDescent="0.2">
      <c r="A32" s="5"/>
      <c r="B32" s="290" t="s">
        <v>528</v>
      </c>
      <c r="C32" s="290"/>
      <c r="D32" s="291" t="s">
        <v>531</v>
      </c>
      <c r="E32" s="291"/>
      <c r="F32" s="291"/>
      <c r="G32" s="291"/>
      <c r="H32" s="291"/>
      <c r="I32" s="291"/>
      <c r="J32" s="291"/>
      <c r="K32" s="5"/>
    </row>
    <row r="33" spans="1:11" ht="11.25" customHeight="1" x14ac:dyDescent="0.2">
      <c r="A33" s="3"/>
      <c r="B33" s="292"/>
      <c r="C33" s="292"/>
      <c r="D33" s="292"/>
      <c r="E33" s="292"/>
      <c r="F33" s="292"/>
      <c r="G33" s="292"/>
      <c r="H33" s="292"/>
      <c r="I33" s="292"/>
      <c r="J33" s="292"/>
      <c r="K33" s="3"/>
    </row>
    <row r="34" spans="1:11" s="6" customFormat="1" ht="61.5" customHeight="1" x14ac:dyDescent="0.2">
      <c r="A34" s="5"/>
      <c r="B34" s="290" t="s">
        <v>529</v>
      </c>
      <c r="C34" s="290"/>
      <c r="D34" s="291" t="s">
        <v>532</v>
      </c>
      <c r="E34" s="291"/>
      <c r="F34" s="291"/>
      <c r="G34" s="291"/>
      <c r="H34" s="291"/>
      <c r="I34" s="291"/>
      <c r="J34" s="291"/>
      <c r="K34" s="5"/>
    </row>
    <row r="35" spans="1:11" s="6" customFormat="1" ht="26.25" customHeight="1" x14ac:dyDescent="0.2">
      <c r="A35" s="5"/>
      <c r="B35" s="290" t="s">
        <v>65</v>
      </c>
      <c r="C35" s="290"/>
      <c r="D35" s="291" t="s">
        <v>203</v>
      </c>
      <c r="E35" s="291"/>
      <c r="F35" s="291"/>
      <c r="G35" s="291"/>
      <c r="H35" s="291"/>
      <c r="I35" s="291"/>
      <c r="J35" s="291"/>
      <c r="K35" s="5"/>
    </row>
    <row r="36" spans="1:11" ht="9.75" customHeight="1" x14ac:dyDescent="0.2">
      <c r="B36" s="298"/>
      <c r="C36" s="298"/>
      <c r="D36" s="298"/>
      <c r="E36" s="298"/>
      <c r="F36" s="298"/>
      <c r="G36" s="298"/>
      <c r="H36" s="298"/>
      <c r="I36" s="298"/>
      <c r="J36" s="298"/>
    </row>
    <row r="37" spans="1:11" ht="19.5" customHeight="1" x14ac:dyDescent="0.2">
      <c r="A37" s="296" t="s">
        <v>33</v>
      </c>
      <c r="B37" s="296"/>
      <c r="C37" s="296"/>
      <c r="D37" s="296"/>
      <c r="E37" s="296"/>
      <c r="F37" s="296"/>
      <c r="G37" s="296"/>
      <c r="H37" s="296"/>
      <c r="I37" s="296"/>
      <c r="J37" s="296"/>
      <c r="K37" s="296"/>
    </row>
    <row r="38" spans="1:11" s="6" customFormat="1" ht="33" customHeight="1" x14ac:dyDescent="0.2">
      <c r="A38" s="5"/>
      <c r="B38" s="305" t="s">
        <v>64</v>
      </c>
      <c r="C38" s="305"/>
      <c r="D38" s="305"/>
      <c r="E38" s="305"/>
      <c r="F38" s="305"/>
      <c r="G38" s="305"/>
      <c r="H38" s="305"/>
      <c r="I38" s="305"/>
      <c r="J38" s="305"/>
      <c r="K38" s="5"/>
    </row>
    <row r="39" spans="1:11" ht="9.75" customHeight="1" x14ac:dyDescent="0.2">
      <c r="B39" s="298"/>
      <c r="C39" s="298"/>
      <c r="D39" s="298"/>
      <c r="E39" s="298"/>
      <c r="F39" s="298"/>
      <c r="G39" s="298"/>
      <c r="H39" s="298"/>
      <c r="I39" s="298"/>
      <c r="J39" s="298"/>
    </row>
    <row r="40" spans="1:11" s="71" customFormat="1" ht="15" customHeight="1" x14ac:dyDescent="0.2">
      <c r="A40" s="68"/>
      <c r="B40" s="69" t="s">
        <v>155</v>
      </c>
      <c r="C40" s="70"/>
      <c r="D40" s="70"/>
      <c r="E40" s="70"/>
      <c r="F40" s="70"/>
      <c r="G40" s="70"/>
      <c r="H40" s="70"/>
      <c r="I40" s="70"/>
      <c r="J40" s="70"/>
      <c r="K40" s="68"/>
    </row>
    <row r="41" spans="1:11" s="67" customFormat="1" ht="15" customHeight="1" x14ac:dyDescent="0.2">
      <c r="A41" s="64"/>
      <c r="B41" s="65" t="s">
        <v>157</v>
      </c>
      <c r="C41" s="65"/>
      <c r="D41" s="65"/>
      <c r="E41" s="65"/>
      <c r="F41" s="66"/>
      <c r="G41" s="66" t="s">
        <v>154</v>
      </c>
      <c r="H41" s="65"/>
      <c r="I41" s="65"/>
      <c r="J41" s="65"/>
      <c r="K41" s="64"/>
    </row>
  </sheetData>
  <sheetProtection algorithmName="SHA-512" hashValue="pijOSwPVDCkwJ1UzM8QxWqcoUUKBSVBCiVoCqsHQvRxig1YH40FQXqmFao2KQcRgjiOQL99cl0mj6g1OKUySYg==" saltValue="B7u+QI6DsGFSX1k7YBoH4g==" spinCount="100000" sheet="1" selectLockedCells="1"/>
  <mergeCells count="43">
    <mergeCell ref="B27:C27"/>
    <mergeCell ref="B33:J33"/>
    <mergeCell ref="B30:C30"/>
    <mergeCell ref="D30:J30"/>
    <mergeCell ref="B31:C31"/>
    <mergeCell ref="D31:J31"/>
    <mergeCell ref="B13:J14"/>
    <mergeCell ref="B38:J38"/>
    <mergeCell ref="B36:J36"/>
    <mergeCell ref="A37:K37"/>
    <mergeCell ref="B39:J39"/>
    <mergeCell ref="B23:J23"/>
    <mergeCell ref="B32:C32"/>
    <mergeCell ref="D32:J32"/>
    <mergeCell ref="B35:C35"/>
    <mergeCell ref="D35:J35"/>
    <mergeCell ref="B28:C28"/>
    <mergeCell ref="D28:J28"/>
    <mergeCell ref="B29:C29"/>
    <mergeCell ref="D29:J29"/>
    <mergeCell ref="B26:C26"/>
    <mergeCell ref="D26:J26"/>
    <mergeCell ref="B18:J18"/>
    <mergeCell ref="B20:J20"/>
    <mergeCell ref="B21:J21"/>
    <mergeCell ref="B22:J22"/>
    <mergeCell ref="C15:G16"/>
    <mergeCell ref="B34:C34"/>
    <mergeCell ref="D34:J34"/>
    <mergeCell ref="B1:J1"/>
    <mergeCell ref="C5:E5"/>
    <mergeCell ref="C7:H7"/>
    <mergeCell ref="C9:E9"/>
    <mergeCell ref="A2:K2"/>
    <mergeCell ref="B3:J3"/>
    <mergeCell ref="H9:I9"/>
    <mergeCell ref="D27:J27"/>
    <mergeCell ref="B11:J11"/>
    <mergeCell ref="A19:K19"/>
    <mergeCell ref="B25:C25"/>
    <mergeCell ref="D25:J25"/>
    <mergeCell ref="B24:J24"/>
    <mergeCell ref="A12:K12"/>
  </mergeCells>
  <hyperlinks>
    <hyperlink ref="G41" r:id="rId1" xr:uid="{00000000-0004-0000-0000-000000000000}"/>
  </hyperlinks>
  <pageMargins left="0.59055118110236227" right="0.59055118110236227" top="0.78740157480314965" bottom="0.78740157480314965" header="0.31496062992125984" footer="0.31496062992125984"/>
  <pageSetup paperSize="9" orientation="portrait" r:id="rId2"/>
  <headerFooter>
    <oddHeader>&amp;L&amp;"Arial,Bold"&amp;12
CONTRACTOR MONTHLY REPORTING FORM&amp;R&amp;G</oddHeader>
    <oddFooter>&amp;L&amp;9MAIN ROADS Western Australia
D18#685148 - Contractor Monthly Reporting Form - Apr 2022&amp;R&amp;9&amp;P of &amp;N</oddFoot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32"/>
  <sheetViews>
    <sheetView workbookViewId="0">
      <selection activeCell="A11" sqref="A11"/>
    </sheetView>
  </sheetViews>
  <sheetFormatPr defaultColWidth="9" defaultRowHeight="12.75" x14ac:dyDescent="0.2"/>
  <cols>
    <col min="1" max="1" width="11.25" style="31" customWidth="1"/>
    <col min="2" max="2" width="12.625" style="31" customWidth="1"/>
    <col min="3" max="3" width="33.375" style="31" bestFit="1" customWidth="1"/>
    <col min="4" max="16384" width="9" style="31"/>
  </cols>
  <sheetData>
    <row r="1" spans="1:3" s="111" customFormat="1" x14ac:dyDescent="0.2">
      <c r="A1" s="111" t="s">
        <v>277</v>
      </c>
      <c r="B1" s="111" t="s">
        <v>278</v>
      </c>
      <c r="C1" s="111" t="s">
        <v>279</v>
      </c>
    </row>
    <row r="2" spans="1:3" x14ac:dyDescent="0.2">
      <c r="A2" s="31" t="s">
        <v>307</v>
      </c>
      <c r="B2" s="31" t="s">
        <v>250</v>
      </c>
      <c r="C2" s="31" t="s">
        <v>252</v>
      </c>
    </row>
    <row r="3" spans="1:3" x14ac:dyDescent="0.2">
      <c r="A3" s="31" t="s">
        <v>308</v>
      </c>
      <c r="B3" s="31" t="s">
        <v>292</v>
      </c>
      <c r="C3" s="31" t="s">
        <v>275</v>
      </c>
    </row>
    <row r="4" spans="1:3" x14ac:dyDescent="0.2">
      <c r="A4" s="31" t="s">
        <v>310</v>
      </c>
      <c r="B4" s="31" t="s">
        <v>293</v>
      </c>
      <c r="C4" s="31" t="s">
        <v>253</v>
      </c>
    </row>
    <row r="5" spans="1:3" x14ac:dyDescent="0.2">
      <c r="C5" s="31" t="s">
        <v>254</v>
      </c>
    </row>
    <row r="6" spans="1:3" x14ac:dyDescent="0.2">
      <c r="C6" s="31" t="s">
        <v>274</v>
      </c>
    </row>
    <row r="7" spans="1:3" x14ac:dyDescent="0.2">
      <c r="C7" s="31" t="s">
        <v>257</v>
      </c>
    </row>
    <row r="8" spans="1:3" x14ac:dyDescent="0.2">
      <c r="C8" s="31" t="s">
        <v>259</v>
      </c>
    </row>
    <row r="9" spans="1:3" x14ac:dyDescent="0.2">
      <c r="C9" s="31" t="s">
        <v>255</v>
      </c>
    </row>
    <row r="10" spans="1:3" x14ac:dyDescent="0.2">
      <c r="C10" s="31" t="s">
        <v>258</v>
      </c>
    </row>
    <row r="11" spans="1:3" x14ac:dyDescent="0.2">
      <c r="C11" s="31" t="s">
        <v>280</v>
      </c>
    </row>
    <row r="12" spans="1:3" x14ac:dyDescent="0.2">
      <c r="C12" s="31" t="s">
        <v>260</v>
      </c>
    </row>
    <row r="13" spans="1:3" x14ac:dyDescent="0.2">
      <c r="C13" s="31" t="s">
        <v>262</v>
      </c>
    </row>
    <row r="14" spans="1:3" x14ac:dyDescent="0.2">
      <c r="C14" s="31" t="s">
        <v>261</v>
      </c>
    </row>
    <row r="15" spans="1:3" x14ac:dyDescent="0.2">
      <c r="C15" s="31" t="s">
        <v>263</v>
      </c>
    </row>
    <row r="16" spans="1:3" x14ac:dyDescent="0.2">
      <c r="C16" s="31" t="s">
        <v>265</v>
      </c>
    </row>
    <row r="17" spans="3:3" x14ac:dyDescent="0.2">
      <c r="C17" s="31" t="s">
        <v>266</v>
      </c>
    </row>
    <row r="18" spans="3:3" x14ac:dyDescent="0.2">
      <c r="C18" s="31" t="s">
        <v>268</v>
      </c>
    </row>
    <row r="19" spans="3:3" x14ac:dyDescent="0.2">
      <c r="C19" s="31" t="s">
        <v>270</v>
      </c>
    </row>
    <row r="20" spans="3:3" x14ac:dyDescent="0.2">
      <c r="C20" s="31" t="s">
        <v>285</v>
      </c>
    </row>
    <row r="21" spans="3:3" x14ac:dyDescent="0.2">
      <c r="C21" s="31" t="s">
        <v>256</v>
      </c>
    </row>
    <row r="22" spans="3:3" x14ac:dyDescent="0.2">
      <c r="C22" s="31" t="s">
        <v>264</v>
      </c>
    </row>
    <row r="23" spans="3:3" x14ac:dyDescent="0.2">
      <c r="C23" s="31" t="s">
        <v>283</v>
      </c>
    </row>
    <row r="24" spans="3:3" x14ac:dyDescent="0.2">
      <c r="C24" s="31" t="s">
        <v>267</v>
      </c>
    </row>
    <row r="25" spans="3:3" x14ac:dyDescent="0.2">
      <c r="C25" s="31" t="s">
        <v>284</v>
      </c>
    </row>
    <row r="26" spans="3:3" x14ac:dyDescent="0.2">
      <c r="C26" s="31" t="s">
        <v>269</v>
      </c>
    </row>
    <row r="27" spans="3:3" x14ac:dyDescent="0.2">
      <c r="C27" s="31" t="s">
        <v>276</v>
      </c>
    </row>
    <row r="28" spans="3:3" x14ac:dyDescent="0.2">
      <c r="C28" s="31" t="s">
        <v>272</v>
      </c>
    </row>
    <row r="29" spans="3:3" x14ac:dyDescent="0.2">
      <c r="C29" s="31" t="s">
        <v>273</v>
      </c>
    </row>
    <row r="30" spans="3:3" x14ac:dyDescent="0.2">
      <c r="C30" s="31" t="s">
        <v>271</v>
      </c>
    </row>
    <row r="31" spans="3:3" x14ac:dyDescent="0.2">
      <c r="C31" s="31" t="s">
        <v>12</v>
      </c>
    </row>
    <row r="32" spans="3:3" x14ac:dyDescent="0.2">
      <c r="C32" s="31" t="s">
        <v>251</v>
      </c>
    </row>
  </sheetData>
  <sortState xmlns:xlrd2="http://schemas.microsoft.com/office/spreadsheetml/2017/richdata2" ref="C2:C30">
    <sortCondition ref="C4"/>
  </sortState>
  <dataValidations count="1">
    <dataValidation type="list" allowBlank="1" showInputMessage="1" showErrorMessage="1" sqref="A1:A4" xr:uid="{00000000-0002-0000-0800-000000000000}">
      <formula1>$A$1:$A$4</formula1>
    </dataValidation>
  </dataValidations>
  <pageMargins left="0.7" right="0.7" top="0.75" bottom="0.75" header="0.3" footer="0.3"/>
  <tableParts count="3">
    <tablePart r:id="rId1"/>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FC7F0-1F88-4CC3-BBFD-0B6BBF848551}">
  <dimension ref="A1:PH14"/>
  <sheetViews>
    <sheetView workbookViewId="0">
      <selection activeCell="CY22" sqref="CY22"/>
    </sheetView>
  </sheetViews>
  <sheetFormatPr defaultColWidth="9" defaultRowHeight="16.5" x14ac:dyDescent="0.3"/>
  <cols>
    <col min="1" max="2" width="9" style="192"/>
    <col min="3" max="3" width="17.875" style="192" customWidth="1"/>
    <col min="4" max="5" width="9" style="192"/>
    <col min="6" max="6" width="13.375" style="192" bestFit="1" customWidth="1"/>
    <col min="7" max="7" width="15" style="192" bestFit="1" customWidth="1"/>
    <col min="8" max="8" width="10.75" style="192" bestFit="1" customWidth="1"/>
    <col min="9" max="180" width="9" style="192"/>
    <col min="181" max="181" width="10" style="192" customWidth="1"/>
    <col min="182" max="16384" width="9" style="192"/>
  </cols>
  <sheetData>
    <row r="1" spans="1:424" ht="16.5" customHeight="1" x14ac:dyDescent="0.3">
      <c r="C1" s="480"/>
      <c r="D1" s="480"/>
      <c r="E1" s="480"/>
      <c r="F1" s="480"/>
      <c r="G1" s="480"/>
      <c r="H1" s="480"/>
      <c r="I1" s="480"/>
      <c r="J1" s="473" t="s">
        <v>536</v>
      </c>
      <c r="K1" s="473"/>
      <c r="L1" s="473"/>
      <c r="M1" s="473"/>
      <c r="N1" s="473"/>
      <c r="O1" s="473"/>
      <c r="P1" s="473"/>
      <c r="Q1" s="473"/>
      <c r="R1" s="473"/>
      <c r="S1" s="473"/>
      <c r="T1" s="473"/>
      <c r="U1" s="473"/>
      <c r="V1" s="473"/>
      <c r="W1" s="473"/>
      <c r="X1" s="473"/>
      <c r="Y1" s="473"/>
      <c r="Z1" s="473"/>
      <c r="AA1" s="473"/>
      <c r="AB1" s="473"/>
      <c r="AC1" s="473"/>
      <c r="AD1" s="473"/>
      <c r="AE1" s="473"/>
      <c r="AF1" s="473"/>
      <c r="AG1" s="473"/>
      <c r="AH1" s="473"/>
      <c r="AI1" s="473"/>
      <c r="AJ1" s="473"/>
      <c r="AK1" s="473"/>
      <c r="AL1" s="473"/>
      <c r="AM1" s="473"/>
      <c r="AN1" s="473"/>
      <c r="AO1" s="473"/>
      <c r="AP1" s="473"/>
      <c r="AQ1" s="473"/>
      <c r="AR1" s="473"/>
      <c r="AS1" s="473"/>
      <c r="AT1" s="473"/>
      <c r="AU1" s="473"/>
      <c r="AV1" s="473"/>
      <c r="AW1" s="473"/>
      <c r="AX1" s="473"/>
      <c r="AY1" s="473"/>
      <c r="AZ1" s="473"/>
      <c r="BA1" s="473"/>
      <c r="BB1" s="473"/>
      <c r="BC1" s="473"/>
      <c r="BD1" s="473"/>
      <c r="BE1" s="473"/>
      <c r="BF1" s="473"/>
      <c r="BG1" s="473"/>
      <c r="BH1" s="473"/>
      <c r="BI1" s="473"/>
      <c r="BJ1" s="473"/>
      <c r="BK1" s="473"/>
      <c r="BL1" s="473"/>
      <c r="BM1" s="473"/>
      <c r="BN1" s="473"/>
      <c r="BO1" s="473"/>
      <c r="BP1" s="473"/>
      <c r="BQ1" s="473"/>
      <c r="BR1" s="473"/>
      <c r="BS1" s="473"/>
      <c r="BT1" s="473"/>
      <c r="BU1" s="473"/>
      <c r="BV1" s="473"/>
      <c r="BW1" s="473"/>
      <c r="BX1" s="473"/>
      <c r="BY1" s="473"/>
      <c r="BZ1" s="473"/>
      <c r="CA1" s="473"/>
      <c r="CB1" s="473"/>
      <c r="CC1" s="473"/>
      <c r="CD1" s="473"/>
      <c r="CE1" s="473"/>
      <c r="CF1" s="473"/>
      <c r="CG1" s="473"/>
      <c r="CH1" s="473"/>
      <c r="CI1" s="473"/>
      <c r="CJ1" s="473"/>
      <c r="CK1" s="473"/>
      <c r="CL1" s="473" t="s">
        <v>537</v>
      </c>
      <c r="CM1" s="473"/>
      <c r="CN1" s="473"/>
      <c r="CO1" s="473"/>
      <c r="CP1" s="473"/>
      <c r="CQ1" s="473"/>
      <c r="CR1" s="473"/>
      <c r="CS1" s="473"/>
      <c r="CT1" s="473"/>
      <c r="CU1" s="473"/>
      <c r="CV1" s="473"/>
      <c r="CW1" s="473"/>
      <c r="CX1" s="473"/>
      <c r="CY1" s="473"/>
      <c r="CZ1" s="473"/>
      <c r="DA1" s="473"/>
      <c r="DB1" s="473"/>
      <c r="DC1" s="473"/>
      <c r="DD1" s="473"/>
      <c r="DE1" s="473"/>
      <c r="DF1" s="473"/>
      <c r="DG1" s="473"/>
      <c r="DH1" s="473"/>
      <c r="DI1" s="473"/>
      <c r="DJ1" s="473"/>
      <c r="DK1" s="473"/>
      <c r="DL1" s="473"/>
      <c r="DM1" s="473"/>
      <c r="DN1" s="473"/>
      <c r="DO1" s="473"/>
      <c r="DP1" s="473"/>
      <c r="DQ1" s="473"/>
      <c r="DR1" s="473"/>
      <c r="DS1" s="473"/>
      <c r="DT1" s="473"/>
      <c r="DU1" s="473"/>
      <c r="DV1" s="473"/>
      <c r="DW1" s="473"/>
      <c r="DX1" s="473"/>
      <c r="DY1" s="473"/>
      <c r="DZ1" s="473"/>
      <c r="EA1" s="473"/>
      <c r="EB1" s="473"/>
      <c r="EC1" s="473"/>
      <c r="ED1" s="473"/>
      <c r="EE1" s="473"/>
      <c r="EF1" s="473"/>
      <c r="EG1" s="473"/>
      <c r="EH1" s="473"/>
      <c r="EI1" s="473"/>
      <c r="EJ1" s="473"/>
      <c r="EK1" s="473"/>
      <c r="EL1" s="473"/>
      <c r="EM1" s="473"/>
      <c r="EN1" s="473"/>
      <c r="EO1" s="473"/>
      <c r="EP1" s="473"/>
      <c r="EQ1" s="473"/>
      <c r="ER1" s="473"/>
      <c r="ES1" s="473"/>
      <c r="ET1" s="473"/>
      <c r="EU1" s="473"/>
      <c r="EV1" s="473"/>
      <c r="EW1" s="473"/>
      <c r="EX1" s="473"/>
      <c r="EY1" s="473"/>
      <c r="EZ1" s="473"/>
      <c r="FA1" s="473"/>
      <c r="FB1" s="473"/>
      <c r="FC1" s="473"/>
      <c r="FD1" s="473"/>
      <c r="FE1" s="473" t="s">
        <v>544</v>
      </c>
      <c r="FF1" s="473"/>
      <c r="FG1" s="473"/>
      <c r="FH1" s="473"/>
      <c r="FI1" s="473"/>
      <c r="FJ1" s="473"/>
      <c r="FK1" s="473"/>
      <c r="FL1" s="473"/>
      <c r="FM1" s="473"/>
      <c r="FN1" s="473"/>
      <c r="FO1" s="473"/>
      <c r="FP1" s="473"/>
      <c r="FQ1" s="473"/>
      <c r="FR1" s="473"/>
      <c r="FS1" s="473"/>
      <c r="FT1" s="473"/>
      <c r="FU1" s="473"/>
      <c r="FV1" s="473"/>
      <c r="FW1" s="474" t="s">
        <v>491</v>
      </c>
      <c r="FX1" s="474"/>
      <c r="FY1" s="474"/>
      <c r="FZ1" s="474"/>
      <c r="GA1" s="474"/>
      <c r="GB1" s="474"/>
      <c r="GC1" s="474"/>
      <c r="GD1" s="474"/>
      <c r="GE1" s="474"/>
      <c r="GF1" s="474"/>
      <c r="GG1" s="474"/>
      <c r="GH1" s="474"/>
      <c r="GI1" s="474"/>
      <c r="GJ1" s="474"/>
      <c r="GK1" s="474"/>
      <c r="GL1" s="474"/>
      <c r="GM1" s="474"/>
      <c r="GN1" s="474"/>
      <c r="GO1" s="474"/>
      <c r="GP1" s="474"/>
      <c r="GQ1" s="474"/>
      <c r="GR1" s="474"/>
      <c r="GS1" s="474"/>
      <c r="GT1" s="474"/>
      <c r="GU1" s="474"/>
      <c r="GV1" s="474"/>
      <c r="GW1" s="474"/>
      <c r="GX1" s="474"/>
      <c r="GY1" s="474"/>
      <c r="GZ1" s="474"/>
      <c r="HA1" s="474"/>
      <c r="HB1" s="474"/>
      <c r="HC1" s="474"/>
      <c r="HD1" s="474"/>
      <c r="HE1" s="474"/>
      <c r="HF1" s="474"/>
      <c r="HG1" s="474"/>
      <c r="HH1" s="474"/>
      <c r="HI1" s="474"/>
      <c r="HJ1" s="474"/>
      <c r="HK1" s="474"/>
      <c r="HL1" s="474"/>
      <c r="HM1" s="474"/>
      <c r="HN1" s="474"/>
      <c r="HO1" s="474"/>
      <c r="HP1" s="474"/>
      <c r="HQ1" s="474"/>
      <c r="HR1" s="474"/>
      <c r="HS1" s="474"/>
      <c r="HT1" s="474"/>
      <c r="HU1" s="474"/>
      <c r="HV1" s="474"/>
      <c r="HW1" s="474"/>
      <c r="HX1" s="474"/>
      <c r="HY1" s="474"/>
      <c r="HZ1" s="474"/>
      <c r="IA1" s="474"/>
      <c r="IB1" s="474"/>
      <c r="IC1" s="474"/>
      <c r="ID1" s="474"/>
      <c r="IE1" s="474"/>
      <c r="IF1" s="474"/>
      <c r="IG1" s="474"/>
      <c r="IH1" s="474"/>
      <c r="II1" s="474"/>
      <c r="IJ1" s="474"/>
      <c r="IK1" s="474"/>
      <c r="IL1" s="474"/>
      <c r="IM1" s="474"/>
      <c r="IN1" s="474"/>
      <c r="IO1" s="475" t="s">
        <v>425</v>
      </c>
      <c r="IP1" s="475"/>
      <c r="IQ1" s="475"/>
      <c r="IR1" s="475"/>
      <c r="IS1" s="475"/>
      <c r="IT1" s="475"/>
      <c r="IU1" s="475"/>
      <c r="IV1" s="475"/>
      <c r="IW1" s="475"/>
      <c r="IX1" s="475"/>
      <c r="IY1" s="475"/>
      <c r="IZ1" s="475"/>
      <c r="JA1" s="475"/>
      <c r="JB1" s="475"/>
      <c r="JC1" s="475"/>
      <c r="JD1" s="475"/>
      <c r="JE1" s="475"/>
      <c r="JF1" s="475"/>
      <c r="JG1" s="475"/>
      <c r="JH1" s="475"/>
      <c r="JI1" s="475"/>
      <c r="JJ1" s="475"/>
      <c r="JK1" s="475"/>
      <c r="JL1" s="475"/>
      <c r="JM1" s="475"/>
      <c r="JN1" s="475"/>
      <c r="JO1" s="475"/>
      <c r="JP1" s="475"/>
      <c r="JQ1" s="475"/>
      <c r="JR1" s="475"/>
      <c r="JS1" s="475"/>
      <c r="JT1" s="475"/>
      <c r="JU1" s="475"/>
      <c r="JV1" s="475"/>
      <c r="JW1" s="475"/>
      <c r="JX1" s="475"/>
      <c r="JY1" s="475"/>
      <c r="JZ1" s="475"/>
      <c r="KA1" s="475"/>
      <c r="KB1" s="475"/>
      <c r="KC1" s="475"/>
      <c r="KD1" s="475"/>
      <c r="KE1" s="475"/>
      <c r="KF1" s="475"/>
      <c r="KG1" s="475"/>
      <c r="KH1" s="475"/>
      <c r="KI1" s="475"/>
      <c r="KJ1" s="475"/>
      <c r="KK1" s="475"/>
      <c r="KL1" s="475"/>
      <c r="KM1" s="475"/>
      <c r="KN1" s="475"/>
      <c r="KO1" s="475"/>
      <c r="KP1" s="475"/>
      <c r="KQ1" s="475"/>
      <c r="KR1" s="475"/>
      <c r="KS1" s="475"/>
      <c r="KT1" s="475"/>
      <c r="KU1" s="475"/>
      <c r="KV1" s="475"/>
      <c r="KW1" s="475"/>
      <c r="KX1" s="475"/>
      <c r="KY1" s="475"/>
      <c r="KZ1" s="475"/>
      <c r="LA1" s="475"/>
      <c r="LB1" s="475"/>
      <c r="LC1" s="475"/>
      <c r="LD1" s="475"/>
      <c r="LE1" s="475"/>
      <c r="LF1" s="475"/>
      <c r="LG1" s="475"/>
      <c r="LH1" s="475"/>
      <c r="LI1" s="475"/>
      <c r="LJ1" s="475"/>
      <c r="LK1" s="475"/>
      <c r="LL1" s="475"/>
      <c r="LM1" s="475"/>
      <c r="LN1" s="475"/>
      <c r="LO1" s="475"/>
      <c r="LP1" s="475"/>
      <c r="LQ1" s="475"/>
      <c r="LR1" s="475"/>
      <c r="LS1" s="475"/>
      <c r="LT1" s="475"/>
      <c r="LU1" s="475"/>
      <c r="LV1" s="475"/>
      <c r="LW1" s="475"/>
      <c r="LX1" s="475"/>
      <c r="LY1" s="475"/>
      <c r="LZ1" s="475"/>
      <c r="MA1" s="475"/>
      <c r="MB1" s="475"/>
      <c r="MC1" s="475"/>
      <c r="MD1" s="475"/>
      <c r="ME1" s="475"/>
      <c r="MF1" s="475"/>
      <c r="MG1" s="475"/>
      <c r="MH1" s="475"/>
      <c r="MI1" s="475"/>
      <c r="MJ1" s="475"/>
      <c r="MK1" s="475"/>
      <c r="ML1" s="475"/>
      <c r="MM1" s="475"/>
      <c r="MN1" s="475"/>
      <c r="MO1" s="475"/>
      <c r="MP1" s="475"/>
      <c r="MQ1" s="475"/>
      <c r="MR1" s="475"/>
      <c r="MS1" s="475"/>
      <c r="MT1" s="475"/>
      <c r="MU1" s="475"/>
      <c r="MV1" s="475"/>
      <c r="MW1" s="475"/>
      <c r="MX1" s="475"/>
      <c r="MY1" s="475"/>
      <c r="MZ1" s="475"/>
      <c r="NA1" s="475"/>
      <c r="NB1" s="475"/>
      <c r="NC1" s="475"/>
      <c r="ND1" s="475"/>
      <c r="NE1" s="475"/>
      <c r="NF1" s="475"/>
      <c r="NG1" s="475"/>
      <c r="NH1" s="475"/>
      <c r="NI1" s="475"/>
      <c r="NJ1" s="475"/>
      <c r="NK1" s="475" t="s">
        <v>540</v>
      </c>
      <c r="NL1" s="475"/>
      <c r="NM1" s="475"/>
      <c r="NN1" s="475"/>
      <c r="NO1" s="475"/>
      <c r="NP1" s="475"/>
      <c r="NQ1" s="475"/>
      <c r="NR1" s="475"/>
      <c r="NS1" s="475"/>
      <c r="NT1" s="475"/>
      <c r="NU1" s="475"/>
      <c r="NV1" s="475"/>
      <c r="NW1" s="475"/>
      <c r="NX1" s="475"/>
      <c r="NY1" s="475"/>
      <c r="NZ1" s="475"/>
      <c r="OA1" s="475"/>
      <c r="OB1" s="475"/>
      <c r="OC1" s="475"/>
      <c r="OD1" s="475"/>
      <c r="OE1" s="475"/>
      <c r="OF1" s="475"/>
      <c r="OG1" s="475"/>
      <c r="OH1" s="475"/>
      <c r="OI1" s="475"/>
      <c r="OJ1" s="475"/>
      <c r="OK1" s="475"/>
      <c r="OL1" s="475"/>
      <c r="OM1" s="475"/>
      <c r="ON1" s="475"/>
      <c r="OO1" s="475"/>
      <c r="OP1" s="475"/>
      <c r="OQ1" s="475"/>
      <c r="OR1" s="475"/>
      <c r="OS1" s="475"/>
      <c r="OT1" s="475"/>
      <c r="OU1" s="475"/>
      <c r="OV1" s="475"/>
      <c r="OW1" s="475"/>
      <c r="OX1" s="475"/>
      <c r="OY1" s="475"/>
      <c r="OZ1" s="463" t="s">
        <v>558</v>
      </c>
      <c r="PA1" s="464"/>
      <c r="PB1" s="464"/>
      <c r="PC1" s="464"/>
      <c r="PD1" s="465"/>
      <c r="PE1" s="463" t="s">
        <v>564</v>
      </c>
      <c r="PF1" s="464"/>
      <c r="PG1" s="464"/>
      <c r="PH1" s="464"/>
    </row>
    <row r="2" spans="1:424" s="252" customFormat="1" ht="66" customHeight="1" x14ac:dyDescent="0.3">
      <c r="C2" s="476" t="s">
        <v>541</v>
      </c>
      <c r="D2" s="476"/>
      <c r="E2" s="476"/>
      <c r="F2" s="476"/>
      <c r="G2" s="476"/>
      <c r="H2" s="476"/>
      <c r="I2" s="476"/>
      <c r="J2" s="477" t="s">
        <v>344</v>
      </c>
      <c r="K2" s="477"/>
      <c r="L2" s="477"/>
      <c r="M2" s="477"/>
      <c r="N2" s="477"/>
      <c r="O2" s="477"/>
      <c r="P2" s="477"/>
      <c r="Q2" s="477"/>
      <c r="R2" s="477"/>
      <c r="S2" s="477"/>
      <c r="T2" s="477"/>
      <c r="U2" s="477"/>
      <c r="V2" s="477"/>
      <c r="W2" s="477"/>
      <c r="X2" s="477" t="s">
        <v>355</v>
      </c>
      <c r="Y2" s="477"/>
      <c r="Z2" s="477"/>
      <c r="AA2" s="477"/>
      <c r="AB2" s="477"/>
      <c r="AC2" s="477"/>
      <c r="AD2" s="477"/>
      <c r="AE2" s="477"/>
      <c r="AF2" s="477" t="s">
        <v>359</v>
      </c>
      <c r="AG2" s="477"/>
      <c r="AH2" s="477"/>
      <c r="AI2" s="477"/>
      <c r="AJ2" s="477"/>
      <c r="AK2" s="477"/>
      <c r="AL2" s="477"/>
      <c r="AM2" s="477"/>
      <c r="AN2" s="477"/>
      <c r="AO2" s="477"/>
      <c r="AP2" s="477"/>
      <c r="AQ2" s="477"/>
      <c r="AR2" s="477"/>
      <c r="AS2" s="477"/>
      <c r="AT2" s="477"/>
      <c r="AU2" s="477" t="s">
        <v>365</v>
      </c>
      <c r="AV2" s="477"/>
      <c r="AW2" s="477"/>
      <c r="AX2" s="477"/>
      <c r="AY2" s="477"/>
      <c r="AZ2" s="477"/>
      <c r="BA2" s="477"/>
      <c r="BB2" s="477"/>
      <c r="BC2" s="477"/>
      <c r="BD2" s="477" t="s">
        <v>371</v>
      </c>
      <c r="BE2" s="477"/>
      <c r="BF2" s="477"/>
      <c r="BG2" s="477" t="s">
        <v>373</v>
      </c>
      <c r="BH2" s="477"/>
      <c r="BI2" s="477"/>
      <c r="BJ2" s="477"/>
      <c r="BK2" s="477"/>
      <c r="BL2" s="477"/>
      <c r="BM2" s="477"/>
      <c r="BN2" s="477"/>
      <c r="BO2" s="477"/>
      <c r="BP2" s="477"/>
      <c r="BQ2" s="477"/>
      <c r="BR2" s="477"/>
      <c r="BS2" s="477"/>
      <c r="BT2" s="477"/>
      <c r="BU2" s="479" t="s">
        <v>379</v>
      </c>
      <c r="BV2" s="479"/>
      <c r="BW2" s="479"/>
      <c r="BX2" s="479"/>
      <c r="BY2" s="479"/>
      <c r="BZ2" s="479"/>
      <c r="CA2" s="479"/>
      <c r="CB2" s="479"/>
      <c r="CC2" s="479"/>
      <c r="CD2" s="479"/>
      <c r="CE2" s="479"/>
      <c r="CF2" s="479"/>
      <c r="CG2" s="479"/>
      <c r="CH2" s="479"/>
      <c r="CI2" s="479"/>
      <c r="CJ2" s="479"/>
      <c r="CK2" s="479"/>
      <c r="CL2" s="477" t="s">
        <v>344</v>
      </c>
      <c r="CM2" s="477"/>
      <c r="CN2" s="477"/>
      <c r="CO2" s="477"/>
      <c r="CP2" s="477"/>
      <c r="CQ2" s="477"/>
      <c r="CR2" s="477"/>
      <c r="CS2" s="477"/>
      <c r="CT2" s="477"/>
      <c r="CU2" s="477"/>
      <c r="CV2" s="477"/>
      <c r="CW2" s="477"/>
      <c r="CX2" s="477"/>
      <c r="CY2" s="477" t="s">
        <v>355</v>
      </c>
      <c r="CZ2" s="477"/>
      <c r="DA2" s="477"/>
      <c r="DB2" s="477"/>
      <c r="DC2" s="477"/>
      <c r="DD2" s="477"/>
      <c r="DE2" s="477" t="s">
        <v>359</v>
      </c>
      <c r="DF2" s="477"/>
      <c r="DG2" s="477"/>
      <c r="DH2" s="477"/>
      <c r="DI2" s="477"/>
      <c r="DJ2" s="477"/>
      <c r="DK2" s="477"/>
      <c r="DL2" s="477"/>
      <c r="DM2" s="477"/>
      <c r="DN2" s="477"/>
      <c r="DO2" s="477"/>
      <c r="DP2" s="477" t="s">
        <v>365</v>
      </c>
      <c r="DQ2" s="477"/>
      <c r="DR2" s="477"/>
      <c r="DS2" s="477"/>
      <c r="DT2" s="477"/>
      <c r="DU2" s="477"/>
      <c r="DV2" s="477" t="s">
        <v>371</v>
      </c>
      <c r="DW2" s="477"/>
      <c r="DX2" s="477"/>
      <c r="DY2" s="477"/>
      <c r="DZ2" s="477"/>
      <c r="EA2" s="477"/>
      <c r="EB2" s="477" t="s">
        <v>373</v>
      </c>
      <c r="EC2" s="477"/>
      <c r="ED2" s="477"/>
      <c r="EE2" s="477"/>
      <c r="EF2" s="477"/>
      <c r="EG2" s="477"/>
      <c r="EH2" s="477"/>
      <c r="EI2" s="477"/>
      <c r="EJ2" s="477"/>
      <c r="EK2" s="477"/>
      <c r="EL2" s="477"/>
      <c r="EM2" s="477"/>
      <c r="EN2" s="477"/>
      <c r="EO2" s="477"/>
      <c r="EP2" s="477"/>
      <c r="EQ2" s="479" t="s">
        <v>379</v>
      </c>
      <c r="ER2" s="479"/>
      <c r="ES2" s="479"/>
      <c r="ET2" s="479"/>
      <c r="EU2" s="479"/>
      <c r="EV2" s="479"/>
      <c r="EW2" s="479"/>
      <c r="EX2" s="479"/>
      <c r="EY2" s="479"/>
      <c r="EZ2" s="479"/>
      <c r="FA2" s="479"/>
      <c r="FB2" s="479"/>
      <c r="FC2" s="479"/>
      <c r="FD2" s="479"/>
      <c r="FE2" s="254"/>
      <c r="FF2" s="255"/>
      <c r="FG2" s="255"/>
      <c r="FH2" s="255"/>
      <c r="FI2" s="255"/>
      <c r="FJ2" s="255"/>
      <c r="FK2" s="255"/>
      <c r="FL2" s="255"/>
      <c r="FM2" s="255"/>
      <c r="FN2" s="255"/>
      <c r="FO2" s="255"/>
      <c r="FP2" s="255"/>
      <c r="FQ2" s="255"/>
      <c r="FR2" s="255"/>
      <c r="FS2" s="255"/>
      <c r="FT2" s="255"/>
      <c r="FU2" s="255"/>
      <c r="FV2" s="256"/>
      <c r="FW2" s="476" t="s">
        <v>492</v>
      </c>
      <c r="FX2" s="476"/>
      <c r="FY2" s="476"/>
      <c r="FZ2" s="476"/>
      <c r="GA2" s="476"/>
      <c r="GB2" s="476"/>
      <c r="GC2" s="476"/>
      <c r="GD2" s="476"/>
      <c r="GE2" s="476"/>
      <c r="GF2" s="476"/>
      <c r="GG2" s="476"/>
      <c r="GH2" s="476"/>
      <c r="GI2" s="476"/>
      <c r="GJ2" s="476"/>
      <c r="GK2" s="477" t="s">
        <v>493</v>
      </c>
      <c r="GL2" s="477"/>
      <c r="GM2" s="477"/>
      <c r="GN2" s="477"/>
      <c r="GO2" s="477"/>
      <c r="GP2" s="477"/>
      <c r="GQ2" s="477"/>
      <c r="GR2" s="477"/>
      <c r="GS2" s="477"/>
      <c r="GT2" s="477"/>
      <c r="GU2" s="477"/>
      <c r="GV2" s="477"/>
      <c r="GW2" s="477"/>
      <c r="GX2" s="477"/>
      <c r="GY2" s="477" t="s">
        <v>494</v>
      </c>
      <c r="GZ2" s="477"/>
      <c r="HA2" s="477"/>
      <c r="HB2" s="477"/>
      <c r="HC2" s="477"/>
      <c r="HD2" s="477"/>
      <c r="HE2" s="477"/>
      <c r="HF2" s="477"/>
      <c r="HG2" s="477"/>
      <c r="HH2" s="477"/>
      <c r="HI2" s="477"/>
      <c r="HJ2" s="477"/>
      <c r="HK2" s="477"/>
      <c r="HL2" s="477"/>
      <c r="HM2" s="477" t="s">
        <v>495</v>
      </c>
      <c r="HN2" s="477"/>
      <c r="HO2" s="477"/>
      <c r="HP2" s="477"/>
      <c r="HQ2" s="477"/>
      <c r="HR2" s="477"/>
      <c r="HS2" s="477"/>
      <c r="HT2" s="477"/>
      <c r="HU2" s="477"/>
      <c r="HV2" s="477"/>
      <c r="HW2" s="477"/>
      <c r="HX2" s="477"/>
      <c r="HY2" s="477"/>
      <c r="HZ2" s="477"/>
      <c r="IA2" s="477" t="s">
        <v>496</v>
      </c>
      <c r="IB2" s="477"/>
      <c r="IC2" s="477"/>
      <c r="ID2" s="477"/>
      <c r="IE2" s="477"/>
      <c r="IF2" s="477"/>
      <c r="IG2" s="477"/>
      <c r="IH2" s="477"/>
      <c r="II2" s="477"/>
      <c r="IJ2" s="477"/>
      <c r="IK2" s="477"/>
      <c r="IL2" s="477"/>
      <c r="IM2" s="477"/>
      <c r="IN2" s="477"/>
      <c r="IO2" s="476" t="s">
        <v>428</v>
      </c>
      <c r="IP2" s="476"/>
      <c r="IQ2" s="476"/>
      <c r="IR2" s="476"/>
      <c r="IS2" s="476"/>
      <c r="IT2" s="476"/>
      <c r="IU2" s="476"/>
      <c r="IV2" s="476"/>
      <c r="IW2" s="476"/>
      <c r="IX2" s="476"/>
      <c r="IY2" s="476"/>
      <c r="IZ2" s="476"/>
      <c r="JA2" s="476"/>
      <c r="JB2" s="476"/>
      <c r="JC2" s="476"/>
      <c r="JD2" s="476"/>
      <c r="JE2" s="476"/>
      <c r="JF2" s="476"/>
      <c r="JG2" s="476"/>
      <c r="JH2" s="476"/>
      <c r="JI2" s="476"/>
      <c r="JJ2" s="476" t="s">
        <v>429</v>
      </c>
      <c r="JK2" s="476"/>
      <c r="JL2" s="476"/>
      <c r="JM2" s="476"/>
      <c r="JN2" s="476"/>
      <c r="JO2" s="476"/>
      <c r="JP2" s="476"/>
      <c r="JQ2" s="476"/>
      <c r="JR2" s="476"/>
      <c r="JS2" s="476"/>
      <c r="JT2" s="476"/>
      <c r="JU2" s="476"/>
      <c r="JV2" s="476"/>
      <c r="JW2" s="476"/>
      <c r="JX2" s="476"/>
      <c r="JY2" s="476"/>
      <c r="JZ2" s="476"/>
      <c r="KA2" s="476"/>
      <c r="KB2" s="476"/>
      <c r="KC2" s="476"/>
      <c r="KD2" s="476"/>
      <c r="KE2" s="477" t="s">
        <v>430</v>
      </c>
      <c r="KF2" s="477"/>
      <c r="KG2" s="477"/>
      <c r="KH2" s="477"/>
      <c r="KI2" s="477"/>
      <c r="KJ2" s="477"/>
      <c r="KK2" s="477"/>
      <c r="KL2" s="477"/>
      <c r="KM2" s="477"/>
      <c r="KN2" s="477"/>
      <c r="KO2" s="477"/>
      <c r="KP2" s="477"/>
      <c r="KQ2" s="477"/>
      <c r="KR2" s="477"/>
      <c r="KS2" s="477"/>
      <c r="KT2" s="477"/>
      <c r="KU2" s="477"/>
      <c r="KV2" s="477"/>
      <c r="KW2" s="477"/>
      <c r="KX2" s="477"/>
      <c r="KY2" s="477"/>
      <c r="KZ2" s="477" t="s">
        <v>431</v>
      </c>
      <c r="LA2" s="477"/>
      <c r="LB2" s="477"/>
      <c r="LC2" s="477"/>
      <c r="LD2" s="477"/>
      <c r="LE2" s="477"/>
      <c r="LF2" s="477"/>
      <c r="LG2" s="477"/>
      <c r="LH2" s="477"/>
      <c r="LI2" s="477"/>
      <c r="LJ2" s="477"/>
      <c r="LK2" s="477"/>
      <c r="LL2" s="477"/>
      <c r="LM2" s="477"/>
      <c r="LN2" s="477"/>
      <c r="LO2" s="477"/>
      <c r="LP2" s="477"/>
      <c r="LQ2" s="477"/>
      <c r="LR2" s="477"/>
      <c r="LS2" s="477"/>
      <c r="LT2" s="477"/>
      <c r="LU2" s="477" t="s">
        <v>432</v>
      </c>
      <c r="LV2" s="477"/>
      <c r="LW2" s="477"/>
      <c r="LX2" s="477"/>
      <c r="LY2" s="477"/>
      <c r="LZ2" s="477"/>
      <c r="MA2" s="477"/>
      <c r="MB2" s="477"/>
      <c r="MC2" s="477"/>
      <c r="MD2" s="477"/>
      <c r="ME2" s="477"/>
      <c r="MF2" s="477"/>
      <c r="MG2" s="477"/>
      <c r="MH2" s="477"/>
      <c r="MI2" s="477"/>
      <c r="MJ2" s="477"/>
      <c r="MK2" s="477"/>
      <c r="ML2" s="477"/>
      <c r="MM2" s="477"/>
      <c r="MN2" s="477"/>
      <c r="MO2" s="477"/>
      <c r="MP2" s="477" t="s">
        <v>506</v>
      </c>
      <c r="MQ2" s="477"/>
      <c r="MR2" s="477"/>
      <c r="MS2" s="477"/>
      <c r="MT2" s="477"/>
      <c r="MU2" s="477"/>
      <c r="MV2" s="477"/>
      <c r="MW2" s="477"/>
      <c r="MX2" s="477"/>
      <c r="MY2" s="477"/>
      <c r="MZ2" s="477"/>
      <c r="NA2" s="477"/>
      <c r="NB2" s="477"/>
      <c r="NC2" s="477"/>
      <c r="ND2" s="477"/>
      <c r="NE2" s="477"/>
      <c r="NF2" s="477"/>
      <c r="NG2" s="477"/>
      <c r="NH2" s="477"/>
      <c r="NI2" s="477"/>
      <c r="NJ2" s="477"/>
      <c r="NK2" s="478" t="s">
        <v>548</v>
      </c>
      <c r="NL2" s="478"/>
      <c r="NM2" s="478"/>
      <c r="NN2" s="478"/>
      <c r="NO2" s="478"/>
      <c r="NP2" s="478" t="s">
        <v>545</v>
      </c>
      <c r="NQ2" s="478"/>
      <c r="NR2" s="478"/>
      <c r="NS2" s="478"/>
      <c r="NT2" s="476" t="s">
        <v>546</v>
      </c>
      <c r="NU2" s="476"/>
      <c r="NV2" s="476"/>
      <c r="NW2" s="476"/>
      <c r="NX2" s="470" t="s">
        <v>547</v>
      </c>
      <c r="NY2" s="471"/>
      <c r="NZ2" s="471"/>
      <c r="OA2" s="471"/>
      <c r="OB2" s="471"/>
      <c r="OC2" s="471"/>
      <c r="OD2" s="471"/>
      <c r="OE2" s="471"/>
      <c r="OF2" s="471"/>
      <c r="OG2" s="472"/>
      <c r="OH2" s="470" t="s">
        <v>549</v>
      </c>
      <c r="OI2" s="471"/>
      <c r="OJ2" s="471"/>
      <c r="OK2" s="471"/>
      <c r="OL2" s="471"/>
      <c r="OM2" s="471"/>
      <c r="ON2" s="471"/>
      <c r="OO2" s="471"/>
      <c r="OP2" s="472"/>
      <c r="OQ2" s="476" t="s">
        <v>546</v>
      </c>
      <c r="OR2" s="476"/>
      <c r="OS2" s="476"/>
      <c r="OT2" s="476"/>
      <c r="OU2" s="476"/>
      <c r="OV2" s="476"/>
      <c r="OW2" s="476"/>
      <c r="OX2" s="476"/>
      <c r="OY2" s="476"/>
      <c r="OZ2" s="466"/>
      <c r="PA2" s="467"/>
      <c r="PB2" s="467"/>
      <c r="PC2" s="467"/>
      <c r="PD2" s="468"/>
      <c r="PE2" s="476" t="s">
        <v>563</v>
      </c>
      <c r="PF2" s="476"/>
      <c r="PG2" s="476"/>
      <c r="PH2" s="476"/>
    </row>
    <row r="3" spans="1:424" s="241" customFormat="1" ht="115.5" x14ac:dyDescent="0.2">
      <c r="C3" s="242" t="s">
        <v>0</v>
      </c>
      <c r="D3" s="242" t="s">
        <v>1</v>
      </c>
      <c r="E3" s="242" t="s">
        <v>3</v>
      </c>
      <c r="F3" s="242" t="s">
        <v>542</v>
      </c>
      <c r="G3" s="242" t="s">
        <v>539</v>
      </c>
      <c r="H3" s="242" t="s">
        <v>13</v>
      </c>
      <c r="I3" s="242" t="s">
        <v>543</v>
      </c>
      <c r="J3" s="242" t="s">
        <v>345</v>
      </c>
      <c r="K3" s="242" t="s">
        <v>5</v>
      </c>
      <c r="L3" s="242" t="s">
        <v>6</v>
      </c>
      <c r="M3" s="242" t="s">
        <v>220</v>
      </c>
      <c r="N3" s="242" t="s">
        <v>347</v>
      </c>
      <c r="O3" s="242" t="s">
        <v>348</v>
      </c>
      <c r="P3" s="242" t="s">
        <v>349</v>
      </c>
      <c r="Q3" s="242" t="s">
        <v>350</v>
      </c>
      <c r="R3" s="242" t="s">
        <v>351</v>
      </c>
      <c r="S3" s="242" t="s">
        <v>352</v>
      </c>
      <c r="T3" s="242" t="s">
        <v>353</v>
      </c>
      <c r="U3" s="242" t="s">
        <v>159</v>
      </c>
      <c r="V3" s="242" t="s">
        <v>466</v>
      </c>
      <c r="W3" s="240" t="s">
        <v>538</v>
      </c>
      <c r="X3" s="242" t="s">
        <v>5</v>
      </c>
      <c r="Y3" s="242" t="s">
        <v>220</v>
      </c>
      <c r="Z3" s="242" t="s">
        <v>356</v>
      </c>
      <c r="AA3" s="242" t="s">
        <v>357</v>
      </c>
      <c r="AB3" s="242" t="s">
        <v>358</v>
      </c>
      <c r="AC3" s="242" t="s">
        <v>209</v>
      </c>
      <c r="AD3" s="242" t="s">
        <v>551</v>
      </c>
      <c r="AE3" s="240" t="s">
        <v>538</v>
      </c>
      <c r="AF3" s="242" t="s">
        <v>5</v>
      </c>
      <c r="AG3" s="242" t="s">
        <v>360</v>
      </c>
      <c r="AH3" s="242" t="s">
        <v>361</v>
      </c>
      <c r="AI3" s="242" t="s">
        <v>164</v>
      </c>
      <c r="AJ3" s="242" t="s">
        <v>221</v>
      </c>
      <c r="AK3" s="242" t="s">
        <v>362</v>
      </c>
      <c r="AL3" s="246" t="s">
        <v>363</v>
      </c>
      <c r="AM3" s="242" t="s">
        <v>362</v>
      </c>
      <c r="AN3" s="246" t="s">
        <v>363</v>
      </c>
      <c r="AO3" s="242" t="s">
        <v>364</v>
      </c>
      <c r="AP3" s="242" t="s">
        <v>357</v>
      </c>
      <c r="AQ3" s="242" t="s">
        <v>209</v>
      </c>
      <c r="AR3" s="242" t="s">
        <v>358</v>
      </c>
      <c r="AS3" s="242" t="s">
        <v>354</v>
      </c>
      <c r="AT3" s="242" t="s">
        <v>538</v>
      </c>
      <c r="AU3" s="242" t="s">
        <v>8</v>
      </c>
      <c r="AV3" s="242" t="s">
        <v>9</v>
      </c>
      <c r="AW3" s="242" t="s">
        <v>366</v>
      </c>
      <c r="AX3" s="242" t="s">
        <v>367</v>
      </c>
      <c r="AY3" s="242" t="s">
        <v>368</v>
      </c>
      <c r="AZ3" s="242" t="s">
        <v>369</v>
      </c>
      <c r="BA3" s="242" t="s">
        <v>370</v>
      </c>
      <c r="BB3" s="242" t="s">
        <v>354</v>
      </c>
      <c r="BC3" s="242" t="s">
        <v>538</v>
      </c>
      <c r="BD3" s="242" t="s">
        <v>372</v>
      </c>
      <c r="BE3" s="242" t="s">
        <v>358</v>
      </c>
      <c r="BF3" s="242" t="s">
        <v>366</v>
      </c>
      <c r="BG3" s="242" t="s">
        <v>364</v>
      </c>
      <c r="BH3" s="242" t="s">
        <v>219</v>
      </c>
      <c r="BI3" s="242" t="s">
        <v>374</v>
      </c>
      <c r="BJ3" s="246" t="s">
        <v>363</v>
      </c>
      <c r="BK3" s="242" t="s">
        <v>374</v>
      </c>
      <c r="BL3" s="246" t="s">
        <v>363</v>
      </c>
      <c r="BM3" s="242" t="s">
        <v>10</v>
      </c>
      <c r="BN3" s="242" t="s">
        <v>375</v>
      </c>
      <c r="BO3" s="242" t="s">
        <v>376</v>
      </c>
      <c r="BP3" s="242" t="s">
        <v>162</v>
      </c>
      <c r="BQ3" s="242" t="s">
        <v>377</v>
      </c>
      <c r="BR3" s="242" t="s">
        <v>378</v>
      </c>
      <c r="BS3" s="242" t="s">
        <v>354</v>
      </c>
      <c r="BT3" s="242" t="s">
        <v>538</v>
      </c>
      <c r="BU3" s="242" t="s">
        <v>380</v>
      </c>
      <c r="BV3" s="242" t="s">
        <v>381</v>
      </c>
      <c r="BW3" s="242" t="s">
        <v>382</v>
      </c>
      <c r="BX3" s="242" t="s">
        <v>374</v>
      </c>
      <c r="BY3" s="246" t="s">
        <v>363</v>
      </c>
      <c r="BZ3" s="242" t="s">
        <v>383</v>
      </c>
      <c r="CA3" s="242" t="s">
        <v>385</v>
      </c>
      <c r="CB3" s="242" t="s">
        <v>386</v>
      </c>
      <c r="CC3" s="242" t="s">
        <v>387</v>
      </c>
      <c r="CD3" s="242" t="s">
        <v>388</v>
      </c>
      <c r="CE3" s="242" t="s">
        <v>389</v>
      </c>
      <c r="CF3" s="242" t="s">
        <v>390</v>
      </c>
      <c r="CG3" s="242" t="s">
        <v>391</v>
      </c>
      <c r="CH3" s="242" t="s">
        <v>392</v>
      </c>
      <c r="CI3" s="242" t="s">
        <v>393</v>
      </c>
      <c r="CJ3" s="242" t="s">
        <v>394</v>
      </c>
      <c r="CK3" s="242" t="s">
        <v>161</v>
      </c>
      <c r="CL3" s="242" t="s">
        <v>460</v>
      </c>
      <c r="CM3" s="242" t="s">
        <v>461</v>
      </c>
      <c r="CN3" s="242" t="s">
        <v>462</v>
      </c>
      <c r="CO3" s="242" t="s">
        <v>463</v>
      </c>
      <c r="CP3" s="242" t="s">
        <v>464</v>
      </c>
      <c r="CQ3" s="242" t="s">
        <v>465</v>
      </c>
      <c r="CR3" s="242" t="s">
        <v>159</v>
      </c>
      <c r="CS3" s="242" t="s">
        <v>566</v>
      </c>
      <c r="CT3" s="242" t="s">
        <v>567</v>
      </c>
      <c r="CU3" s="242" t="s">
        <v>466</v>
      </c>
      <c r="CV3" s="242" t="s">
        <v>538</v>
      </c>
      <c r="CW3" s="242" t="s">
        <v>466</v>
      </c>
      <c r="CX3" s="242" t="s">
        <v>538</v>
      </c>
      <c r="CY3" s="242" t="s">
        <v>467</v>
      </c>
      <c r="CZ3" s="242" t="s">
        <v>468</v>
      </c>
      <c r="DA3" s="242" t="s">
        <v>466</v>
      </c>
      <c r="DB3" s="242" t="s">
        <v>538</v>
      </c>
      <c r="DC3" s="242" t="s">
        <v>466</v>
      </c>
      <c r="DD3" s="242" t="s">
        <v>538</v>
      </c>
      <c r="DE3" s="242" t="s">
        <v>469</v>
      </c>
      <c r="DF3" s="242" t="s">
        <v>470</v>
      </c>
      <c r="DG3" s="246" t="s">
        <v>363</v>
      </c>
      <c r="DH3" s="242" t="s">
        <v>469</v>
      </c>
      <c r="DI3" s="242" t="s">
        <v>472</v>
      </c>
      <c r="DJ3" s="246" t="s">
        <v>363</v>
      </c>
      <c r="DK3" s="242" t="s">
        <v>473</v>
      </c>
      <c r="DL3" s="242" t="s">
        <v>466</v>
      </c>
      <c r="DM3" s="242" t="s">
        <v>538</v>
      </c>
      <c r="DN3" s="242" t="s">
        <v>466</v>
      </c>
      <c r="DO3" s="242" t="s">
        <v>538</v>
      </c>
      <c r="DP3" s="242" t="s">
        <v>474</v>
      </c>
      <c r="DQ3" s="242" t="s">
        <v>475</v>
      </c>
      <c r="DR3" s="242" t="s">
        <v>466</v>
      </c>
      <c r="DS3" s="242" t="s">
        <v>538</v>
      </c>
      <c r="DT3" s="242" t="s">
        <v>466</v>
      </c>
      <c r="DU3" s="242" t="s">
        <v>538</v>
      </c>
      <c r="DV3" s="242" t="s">
        <v>466</v>
      </c>
      <c r="DW3" s="242" t="s">
        <v>538</v>
      </c>
      <c r="DX3" s="242" t="s">
        <v>466</v>
      </c>
      <c r="DY3" s="242" t="s">
        <v>538</v>
      </c>
      <c r="DZ3" s="242" t="s">
        <v>466</v>
      </c>
      <c r="EA3" s="242" t="s">
        <v>538</v>
      </c>
      <c r="EB3" s="242" t="s">
        <v>476</v>
      </c>
      <c r="EC3" s="242" t="s">
        <v>477</v>
      </c>
      <c r="ED3" s="242" t="s">
        <v>467</v>
      </c>
      <c r="EE3" s="242" t="s">
        <v>478</v>
      </c>
      <c r="EF3" s="242" t="s">
        <v>479</v>
      </c>
      <c r="EG3" s="242" t="s">
        <v>480</v>
      </c>
      <c r="EH3" s="242" t="s">
        <v>481</v>
      </c>
      <c r="EI3" s="242" t="s">
        <v>482</v>
      </c>
      <c r="EJ3" s="242" t="s">
        <v>483</v>
      </c>
      <c r="EK3" s="242" t="s">
        <v>484</v>
      </c>
      <c r="EL3" s="246" t="s">
        <v>363</v>
      </c>
      <c r="EM3" s="242" t="s">
        <v>466</v>
      </c>
      <c r="EN3" s="242" t="s">
        <v>538</v>
      </c>
      <c r="EO3" s="242" t="s">
        <v>466</v>
      </c>
      <c r="EP3" s="242" t="s">
        <v>538</v>
      </c>
      <c r="EQ3" s="242" t="s">
        <v>467</v>
      </c>
      <c r="ER3" s="242" t="s">
        <v>476</v>
      </c>
      <c r="ES3" s="242" t="s">
        <v>485</v>
      </c>
      <c r="ET3" s="242" t="s">
        <v>486</v>
      </c>
      <c r="EU3" s="242" t="s">
        <v>487</v>
      </c>
      <c r="EV3" s="242" t="s">
        <v>481</v>
      </c>
      <c r="EW3" s="242" t="s">
        <v>482</v>
      </c>
      <c r="EX3" s="242" t="s">
        <v>483</v>
      </c>
      <c r="EY3" s="242" t="s">
        <v>484</v>
      </c>
      <c r="EZ3" s="246" t="s">
        <v>363</v>
      </c>
      <c r="FA3" s="242" t="s">
        <v>466</v>
      </c>
      <c r="FB3" s="242" t="s">
        <v>538</v>
      </c>
      <c r="FC3" s="242" t="s">
        <v>466</v>
      </c>
      <c r="FD3" s="242" t="s">
        <v>538</v>
      </c>
      <c r="FE3" s="253" t="s">
        <v>489</v>
      </c>
      <c r="FF3" s="253" t="s">
        <v>490</v>
      </c>
      <c r="FG3" s="253" t="s">
        <v>533</v>
      </c>
      <c r="FH3" s="253" t="s">
        <v>489</v>
      </c>
      <c r="FI3" s="253" t="s">
        <v>490</v>
      </c>
      <c r="FJ3" s="253" t="s">
        <v>533</v>
      </c>
      <c r="FK3" s="253" t="s">
        <v>489</v>
      </c>
      <c r="FL3" s="253" t="s">
        <v>490</v>
      </c>
      <c r="FM3" s="253" t="s">
        <v>533</v>
      </c>
      <c r="FN3" s="253" t="s">
        <v>489</v>
      </c>
      <c r="FO3" s="253" t="s">
        <v>490</v>
      </c>
      <c r="FP3" s="253" t="s">
        <v>533</v>
      </c>
      <c r="FQ3" s="253" t="s">
        <v>489</v>
      </c>
      <c r="FR3" s="253" t="s">
        <v>490</v>
      </c>
      <c r="FS3" s="253" t="s">
        <v>533</v>
      </c>
      <c r="FT3" s="253" t="s">
        <v>489</v>
      </c>
      <c r="FU3" s="253" t="s">
        <v>490</v>
      </c>
      <c r="FV3" s="253" t="s">
        <v>533</v>
      </c>
      <c r="FW3" s="242" t="s">
        <v>345</v>
      </c>
      <c r="FX3" s="242" t="s">
        <v>497</v>
      </c>
      <c r="FY3" s="242" t="s">
        <v>164</v>
      </c>
      <c r="FZ3" s="242" t="s">
        <v>159</v>
      </c>
      <c r="GA3" s="242" t="s">
        <v>498</v>
      </c>
      <c r="GB3" s="242" t="s">
        <v>499</v>
      </c>
      <c r="GC3" s="242" t="s">
        <v>11</v>
      </c>
      <c r="GD3" s="242" t="s">
        <v>500</v>
      </c>
      <c r="GE3" s="247" t="s">
        <v>347</v>
      </c>
      <c r="GF3" s="242" t="s">
        <v>464</v>
      </c>
      <c r="GG3" s="247" t="s">
        <v>6</v>
      </c>
      <c r="GH3" s="247" t="s">
        <v>501</v>
      </c>
      <c r="GI3" s="242" t="s">
        <v>354</v>
      </c>
      <c r="GJ3" s="242" t="s">
        <v>538</v>
      </c>
      <c r="GK3" s="242" t="s">
        <v>345</v>
      </c>
      <c r="GL3" s="242" t="s">
        <v>497</v>
      </c>
      <c r="GM3" s="242" t="s">
        <v>164</v>
      </c>
      <c r="GN3" s="242" t="s">
        <v>159</v>
      </c>
      <c r="GO3" s="242" t="s">
        <v>498</v>
      </c>
      <c r="GP3" s="242" t="s">
        <v>499</v>
      </c>
      <c r="GQ3" s="242" t="s">
        <v>11</v>
      </c>
      <c r="GR3" s="242" t="s">
        <v>500</v>
      </c>
      <c r="GS3" s="247" t="s">
        <v>347</v>
      </c>
      <c r="GT3" s="242" t="s">
        <v>464</v>
      </c>
      <c r="GU3" s="247" t="s">
        <v>6</v>
      </c>
      <c r="GV3" s="247" t="s">
        <v>501</v>
      </c>
      <c r="GW3" s="242" t="s">
        <v>354</v>
      </c>
      <c r="GX3" s="242" t="s">
        <v>538</v>
      </c>
      <c r="GY3" s="242" t="s">
        <v>345</v>
      </c>
      <c r="GZ3" s="242" t="s">
        <v>497</v>
      </c>
      <c r="HA3" s="242" t="s">
        <v>164</v>
      </c>
      <c r="HB3" s="242" t="s">
        <v>159</v>
      </c>
      <c r="HC3" s="242" t="s">
        <v>498</v>
      </c>
      <c r="HD3" s="242" t="s">
        <v>499</v>
      </c>
      <c r="HE3" s="242" t="s">
        <v>11</v>
      </c>
      <c r="HF3" s="242" t="s">
        <v>500</v>
      </c>
      <c r="HG3" s="247" t="s">
        <v>347</v>
      </c>
      <c r="HH3" s="242" t="s">
        <v>464</v>
      </c>
      <c r="HI3" s="247" t="s">
        <v>6</v>
      </c>
      <c r="HJ3" s="247" t="s">
        <v>501</v>
      </c>
      <c r="HK3" s="242" t="s">
        <v>354</v>
      </c>
      <c r="HL3" s="242" t="s">
        <v>538</v>
      </c>
      <c r="HM3" s="242" t="s">
        <v>345</v>
      </c>
      <c r="HN3" s="242" t="s">
        <v>497</v>
      </c>
      <c r="HO3" s="242" t="s">
        <v>164</v>
      </c>
      <c r="HP3" s="242" t="s">
        <v>159</v>
      </c>
      <c r="HQ3" s="242" t="s">
        <v>498</v>
      </c>
      <c r="HR3" s="242" t="s">
        <v>499</v>
      </c>
      <c r="HS3" s="242" t="s">
        <v>11</v>
      </c>
      <c r="HT3" s="242" t="s">
        <v>500</v>
      </c>
      <c r="HU3" s="247" t="s">
        <v>347</v>
      </c>
      <c r="HV3" s="242" t="s">
        <v>464</v>
      </c>
      <c r="HW3" s="247" t="s">
        <v>6</v>
      </c>
      <c r="HX3" s="247" t="s">
        <v>501</v>
      </c>
      <c r="HY3" s="242" t="s">
        <v>354</v>
      </c>
      <c r="HZ3" s="242" t="s">
        <v>538</v>
      </c>
      <c r="IA3" s="242" t="s">
        <v>345</v>
      </c>
      <c r="IB3" s="242" t="s">
        <v>497</v>
      </c>
      <c r="IC3" s="242" t="s">
        <v>164</v>
      </c>
      <c r="ID3" s="242" t="s">
        <v>159</v>
      </c>
      <c r="IE3" s="242" t="s">
        <v>498</v>
      </c>
      <c r="IF3" s="242" t="s">
        <v>499</v>
      </c>
      <c r="IG3" s="242" t="s">
        <v>11</v>
      </c>
      <c r="IH3" s="242" t="s">
        <v>500</v>
      </c>
      <c r="II3" s="247" t="s">
        <v>347</v>
      </c>
      <c r="IJ3" s="242" t="s">
        <v>464</v>
      </c>
      <c r="IK3" s="247" t="s">
        <v>6</v>
      </c>
      <c r="IL3" s="247" t="s">
        <v>501</v>
      </c>
      <c r="IM3" s="242" t="s">
        <v>354</v>
      </c>
      <c r="IN3" s="242" t="s">
        <v>538</v>
      </c>
      <c r="IO3" s="243" t="s">
        <v>433</v>
      </c>
      <c r="IP3" s="243" t="s">
        <v>434</v>
      </c>
      <c r="IQ3" s="243" t="s">
        <v>435</v>
      </c>
      <c r="IR3" s="243" t="s">
        <v>436</v>
      </c>
      <c r="IS3" s="243" t="s">
        <v>437</v>
      </c>
      <c r="IT3" s="243" t="s">
        <v>438</v>
      </c>
      <c r="IU3" s="243" t="s">
        <v>439</v>
      </c>
      <c r="IV3" s="243" t="s">
        <v>441</v>
      </c>
      <c r="IW3" s="243" t="s">
        <v>442</v>
      </c>
      <c r="IX3" s="243" t="s">
        <v>443</v>
      </c>
      <c r="IY3" s="243" t="s">
        <v>7</v>
      </c>
      <c r="IZ3" s="243" t="s">
        <v>444</v>
      </c>
      <c r="JA3" s="243" t="s">
        <v>445</v>
      </c>
      <c r="JB3" s="243" t="s">
        <v>446</v>
      </c>
      <c r="JC3" s="243" t="s">
        <v>10</v>
      </c>
      <c r="JD3" s="243" t="s">
        <v>447</v>
      </c>
      <c r="JE3" s="243" t="s">
        <v>160</v>
      </c>
      <c r="JF3" s="243" t="s">
        <v>163</v>
      </c>
      <c r="JG3" s="243" t="s">
        <v>448</v>
      </c>
      <c r="JH3" s="243" t="s">
        <v>449</v>
      </c>
      <c r="JI3" s="243" t="s">
        <v>450</v>
      </c>
      <c r="JJ3" s="243" t="s">
        <v>433</v>
      </c>
      <c r="JK3" s="243" t="s">
        <v>434</v>
      </c>
      <c r="JL3" s="243" t="s">
        <v>435</v>
      </c>
      <c r="JM3" s="243" t="s">
        <v>436</v>
      </c>
      <c r="JN3" s="243" t="s">
        <v>437</v>
      </c>
      <c r="JO3" s="243" t="s">
        <v>438</v>
      </c>
      <c r="JP3" s="243" t="s">
        <v>439</v>
      </c>
      <c r="JQ3" s="243" t="s">
        <v>441</v>
      </c>
      <c r="JR3" s="243" t="s">
        <v>442</v>
      </c>
      <c r="JS3" s="243" t="s">
        <v>443</v>
      </c>
      <c r="JT3" s="243" t="s">
        <v>7</v>
      </c>
      <c r="JU3" s="243" t="s">
        <v>444</v>
      </c>
      <c r="JV3" s="243" t="s">
        <v>445</v>
      </c>
      <c r="JW3" s="243" t="s">
        <v>446</v>
      </c>
      <c r="JX3" s="243" t="s">
        <v>10</v>
      </c>
      <c r="JY3" s="243" t="s">
        <v>447</v>
      </c>
      <c r="JZ3" s="243" t="s">
        <v>160</v>
      </c>
      <c r="KA3" s="243" t="s">
        <v>163</v>
      </c>
      <c r="KB3" s="243" t="s">
        <v>448</v>
      </c>
      <c r="KC3" s="243" t="s">
        <v>449</v>
      </c>
      <c r="KD3" s="243" t="s">
        <v>450</v>
      </c>
      <c r="KE3" s="243" t="s">
        <v>433</v>
      </c>
      <c r="KF3" s="243" t="s">
        <v>434</v>
      </c>
      <c r="KG3" s="243" t="s">
        <v>435</v>
      </c>
      <c r="KH3" s="243" t="s">
        <v>436</v>
      </c>
      <c r="KI3" s="243" t="s">
        <v>437</v>
      </c>
      <c r="KJ3" s="243" t="s">
        <v>438</v>
      </c>
      <c r="KK3" s="243" t="s">
        <v>439</v>
      </c>
      <c r="KL3" s="243" t="s">
        <v>441</v>
      </c>
      <c r="KM3" s="243" t="s">
        <v>442</v>
      </c>
      <c r="KN3" s="243" t="s">
        <v>443</v>
      </c>
      <c r="KO3" s="243" t="s">
        <v>7</v>
      </c>
      <c r="KP3" s="243" t="s">
        <v>444</v>
      </c>
      <c r="KQ3" s="243" t="s">
        <v>445</v>
      </c>
      <c r="KR3" s="243" t="s">
        <v>446</v>
      </c>
      <c r="KS3" s="243" t="s">
        <v>10</v>
      </c>
      <c r="KT3" s="243" t="s">
        <v>447</v>
      </c>
      <c r="KU3" s="243" t="s">
        <v>160</v>
      </c>
      <c r="KV3" s="243" t="s">
        <v>163</v>
      </c>
      <c r="KW3" s="243" t="s">
        <v>448</v>
      </c>
      <c r="KX3" s="243" t="s">
        <v>449</v>
      </c>
      <c r="KY3" s="243" t="s">
        <v>450</v>
      </c>
      <c r="KZ3" s="243" t="s">
        <v>433</v>
      </c>
      <c r="LA3" s="243" t="s">
        <v>434</v>
      </c>
      <c r="LB3" s="243" t="s">
        <v>435</v>
      </c>
      <c r="LC3" s="243" t="s">
        <v>436</v>
      </c>
      <c r="LD3" s="243" t="s">
        <v>437</v>
      </c>
      <c r="LE3" s="243" t="s">
        <v>438</v>
      </c>
      <c r="LF3" s="243" t="s">
        <v>439</v>
      </c>
      <c r="LG3" s="243" t="s">
        <v>441</v>
      </c>
      <c r="LH3" s="243" t="s">
        <v>442</v>
      </c>
      <c r="LI3" s="243" t="s">
        <v>443</v>
      </c>
      <c r="LJ3" s="243" t="s">
        <v>7</v>
      </c>
      <c r="LK3" s="243" t="s">
        <v>444</v>
      </c>
      <c r="LL3" s="243" t="s">
        <v>445</v>
      </c>
      <c r="LM3" s="243" t="s">
        <v>446</v>
      </c>
      <c r="LN3" s="243" t="s">
        <v>10</v>
      </c>
      <c r="LO3" s="243" t="s">
        <v>447</v>
      </c>
      <c r="LP3" s="243" t="s">
        <v>160</v>
      </c>
      <c r="LQ3" s="243" t="s">
        <v>163</v>
      </c>
      <c r="LR3" s="243" t="s">
        <v>448</v>
      </c>
      <c r="LS3" s="243" t="s">
        <v>449</v>
      </c>
      <c r="LT3" s="243" t="s">
        <v>450</v>
      </c>
      <c r="LU3" s="243" t="s">
        <v>433</v>
      </c>
      <c r="LV3" s="243" t="s">
        <v>434</v>
      </c>
      <c r="LW3" s="243" t="s">
        <v>435</v>
      </c>
      <c r="LX3" s="243" t="s">
        <v>436</v>
      </c>
      <c r="LY3" s="243" t="s">
        <v>437</v>
      </c>
      <c r="LZ3" s="243" t="s">
        <v>438</v>
      </c>
      <c r="MA3" s="243" t="s">
        <v>439</v>
      </c>
      <c r="MB3" s="243" t="s">
        <v>441</v>
      </c>
      <c r="MC3" s="243" t="s">
        <v>442</v>
      </c>
      <c r="MD3" s="243" t="s">
        <v>443</v>
      </c>
      <c r="ME3" s="243" t="s">
        <v>7</v>
      </c>
      <c r="MF3" s="243" t="s">
        <v>444</v>
      </c>
      <c r="MG3" s="243" t="s">
        <v>445</v>
      </c>
      <c r="MH3" s="243" t="s">
        <v>446</v>
      </c>
      <c r="MI3" s="243" t="s">
        <v>10</v>
      </c>
      <c r="MJ3" s="243" t="s">
        <v>447</v>
      </c>
      <c r="MK3" s="243" t="s">
        <v>160</v>
      </c>
      <c r="ML3" s="243" t="s">
        <v>163</v>
      </c>
      <c r="MM3" s="243" t="s">
        <v>448</v>
      </c>
      <c r="MN3" s="243" t="s">
        <v>449</v>
      </c>
      <c r="MO3" s="243" t="s">
        <v>450</v>
      </c>
      <c r="MP3" s="243" t="s">
        <v>433</v>
      </c>
      <c r="MQ3" s="243" t="s">
        <v>434</v>
      </c>
      <c r="MR3" s="243" t="s">
        <v>435</v>
      </c>
      <c r="MS3" s="243" t="s">
        <v>436</v>
      </c>
      <c r="MT3" s="243" t="s">
        <v>437</v>
      </c>
      <c r="MU3" s="243" t="s">
        <v>438</v>
      </c>
      <c r="MV3" s="243" t="s">
        <v>439</v>
      </c>
      <c r="MW3" s="243" t="s">
        <v>441</v>
      </c>
      <c r="MX3" s="243" t="s">
        <v>442</v>
      </c>
      <c r="MY3" s="243" t="s">
        <v>443</v>
      </c>
      <c r="MZ3" s="243" t="s">
        <v>7</v>
      </c>
      <c r="NA3" s="243" t="s">
        <v>444</v>
      </c>
      <c r="NB3" s="243" t="s">
        <v>445</v>
      </c>
      <c r="NC3" s="243" t="s">
        <v>446</v>
      </c>
      <c r="ND3" s="243" t="s">
        <v>10</v>
      </c>
      <c r="NE3" s="243" t="s">
        <v>447</v>
      </c>
      <c r="NF3" s="243" t="s">
        <v>160</v>
      </c>
      <c r="NG3" s="243" t="s">
        <v>163</v>
      </c>
      <c r="NH3" s="243" t="s">
        <v>448</v>
      </c>
      <c r="NI3" s="243" t="s">
        <v>449</v>
      </c>
      <c r="NJ3" s="243" t="s">
        <v>450</v>
      </c>
      <c r="NK3" s="244" t="s">
        <v>404</v>
      </c>
      <c r="NL3" s="244" t="s">
        <v>406</v>
      </c>
      <c r="NM3" s="244" t="s">
        <v>408</v>
      </c>
      <c r="NN3" s="244" t="s">
        <v>12</v>
      </c>
      <c r="NO3" s="244" t="s">
        <v>538</v>
      </c>
      <c r="NP3" s="244" t="s">
        <v>404</v>
      </c>
      <c r="NQ3" s="244" t="s">
        <v>406</v>
      </c>
      <c r="NR3" s="244" t="s">
        <v>408</v>
      </c>
      <c r="NS3" s="244" t="s">
        <v>12</v>
      </c>
      <c r="NT3" s="244" t="s">
        <v>404</v>
      </c>
      <c r="NU3" s="244" t="s">
        <v>406</v>
      </c>
      <c r="NV3" s="244" t="s">
        <v>408</v>
      </c>
      <c r="NW3" s="244" t="s">
        <v>12</v>
      </c>
      <c r="NX3" s="244" t="s">
        <v>412</v>
      </c>
      <c r="NY3" s="244" t="s">
        <v>413</v>
      </c>
      <c r="NZ3" s="244" t="s">
        <v>414</v>
      </c>
      <c r="OA3" s="244" t="s">
        <v>415</v>
      </c>
      <c r="OB3" s="244" t="s">
        <v>416</v>
      </c>
      <c r="OC3" s="244" t="s">
        <v>417</v>
      </c>
      <c r="OD3" s="244" t="s">
        <v>418</v>
      </c>
      <c r="OE3" s="244" t="s">
        <v>421</v>
      </c>
      <c r="OF3" s="244" t="s">
        <v>422</v>
      </c>
      <c r="OG3" s="244" t="s">
        <v>538</v>
      </c>
      <c r="OH3" s="244" t="s">
        <v>412</v>
      </c>
      <c r="OI3" s="244" t="s">
        <v>413</v>
      </c>
      <c r="OJ3" s="244" t="s">
        <v>414</v>
      </c>
      <c r="OK3" s="244" t="s">
        <v>415</v>
      </c>
      <c r="OL3" s="244" t="s">
        <v>416</v>
      </c>
      <c r="OM3" s="244" t="s">
        <v>417</v>
      </c>
      <c r="ON3" s="244" t="s">
        <v>418</v>
      </c>
      <c r="OO3" s="244" t="s">
        <v>421</v>
      </c>
      <c r="OP3" s="244" t="s">
        <v>422</v>
      </c>
      <c r="OQ3" s="244" t="s">
        <v>412</v>
      </c>
      <c r="OR3" s="244" t="s">
        <v>413</v>
      </c>
      <c r="OS3" s="244" t="s">
        <v>414</v>
      </c>
      <c r="OT3" s="244" t="s">
        <v>415</v>
      </c>
      <c r="OU3" s="244" t="s">
        <v>416</v>
      </c>
      <c r="OV3" s="244" t="s">
        <v>417</v>
      </c>
      <c r="OW3" s="244" t="s">
        <v>418</v>
      </c>
      <c r="OX3" s="244" t="s">
        <v>421</v>
      </c>
      <c r="OY3" s="244" t="s">
        <v>422</v>
      </c>
      <c r="OZ3" s="240" t="s">
        <v>560</v>
      </c>
      <c r="PA3" s="240" t="s">
        <v>559</v>
      </c>
      <c r="PB3" s="240" t="s">
        <v>561</v>
      </c>
      <c r="PC3" s="240" t="s">
        <v>562</v>
      </c>
      <c r="PD3" s="240" t="s">
        <v>422</v>
      </c>
      <c r="PE3" s="483" t="s">
        <v>151</v>
      </c>
      <c r="PF3" s="484"/>
      <c r="PG3" s="483" t="s">
        <v>565</v>
      </c>
      <c r="PH3" s="484"/>
    </row>
    <row r="4" spans="1:424" ht="66.75" customHeight="1" x14ac:dyDescent="0.3">
      <c r="A4" s="469" t="s">
        <v>550</v>
      </c>
      <c r="B4" s="469"/>
      <c r="C4" s="192" t="str">
        <f>Instructions!C5</f>
        <v>[ORGANISATION]</v>
      </c>
      <c r="D4" s="192" t="str">
        <f>Instructions!H5</f>
        <v>[MONTH]</v>
      </c>
      <c r="E4" s="192" t="str">
        <f>Instructions!J5</f>
        <v>[YEAR]</v>
      </c>
      <c r="F4" s="192" t="str">
        <f>Instructions!C7</f>
        <v>[CONTRACT NAME]</v>
      </c>
      <c r="G4" s="192" t="str">
        <f>Instructions!J7</f>
        <v>[XXX/XX]</v>
      </c>
      <c r="H4" s="192" t="str">
        <f>Instructions!C9</f>
        <v>[NAME]</v>
      </c>
      <c r="I4" s="192" t="str">
        <f>Instructions!H9</f>
        <v>[REGION]</v>
      </c>
      <c r="J4" s="245">
        <f>'Resource Inputs'!D4</f>
        <v>0</v>
      </c>
      <c r="K4" s="245">
        <f>'Resource Inputs'!D5</f>
        <v>0</v>
      </c>
      <c r="L4" s="245">
        <f>'Resource Inputs'!D6</f>
        <v>0</v>
      </c>
      <c r="M4" s="245">
        <f>'Resource Inputs'!D7</f>
        <v>0</v>
      </c>
      <c r="N4" s="245">
        <f>'Resource Inputs'!D8</f>
        <v>0</v>
      </c>
      <c r="O4" s="245">
        <f>'Resource Inputs'!D9</f>
        <v>0</v>
      </c>
      <c r="P4" s="245">
        <f>'Resource Inputs'!D10</f>
        <v>0</v>
      </c>
      <c r="Q4" s="245">
        <f>'Resource Inputs'!D11</f>
        <v>0</v>
      </c>
      <c r="R4" s="245">
        <f>'Resource Inputs'!D12</f>
        <v>0</v>
      </c>
      <c r="S4" s="245">
        <f>'Resource Inputs'!D13</f>
        <v>0</v>
      </c>
      <c r="T4" s="245">
        <f>'Resource Inputs'!D14</f>
        <v>0</v>
      </c>
      <c r="U4" s="245">
        <f>'Resource Inputs'!D15</f>
        <v>0</v>
      </c>
      <c r="V4" s="249" t="str">
        <f>'Resource Inputs'!B16</f>
        <v xml:space="preserve">Other (please name): </v>
      </c>
      <c r="W4" s="250">
        <f>'Resource Inputs'!D16</f>
        <v>0</v>
      </c>
      <c r="X4" s="245">
        <f>'Resource Inputs'!D17</f>
        <v>0</v>
      </c>
      <c r="Y4" s="245">
        <f>'Resource Inputs'!D18</f>
        <v>0</v>
      </c>
      <c r="Z4" s="245">
        <f>'Resource Inputs'!D19</f>
        <v>0</v>
      </c>
      <c r="AA4" s="245">
        <f>'Resource Inputs'!D20</f>
        <v>0</v>
      </c>
      <c r="AB4" s="245">
        <f>'Resource Inputs'!D21</f>
        <v>0</v>
      </c>
      <c r="AC4" s="245">
        <f>'Resource Inputs'!D22</f>
        <v>0</v>
      </c>
      <c r="AD4" s="249" t="str">
        <f>'Resource Inputs'!B23</f>
        <v xml:space="preserve">Other (please name): </v>
      </c>
      <c r="AE4" s="251">
        <f>'Resource Inputs'!D23</f>
        <v>0</v>
      </c>
      <c r="AF4" s="245">
        <f>'Resource Inputs'!D24</f>
        <v>0</v>
      </c>
      <c r="AG4" s="245">
        <f>'Resource Inputs'!D25</f>
        <v>0</v>
      </c>
      <c r="AH4" s="245">
        <f>'Resource Inputs'!D26</f>
        <v>0</v>
      </c>
      <c r="AI4" s="245">
        <f>'Resource Inputs'!D27</f>
        <v>0</v>
      </c>
      <c r="AJ4" s="245">
        <f>'Resource Inputs'!D28</f>
        <v>0</v>
      </c>
      <c r="AK4" s="245">
        <f>'Resource Inputs'!D29</f>
        <v>0</v>
      </c>
      <c r="AL4" s="192" t="str">
        <f>'Resource Inputs'!C30</f>
        <v>Type mix here</v>
      </c>
      <c r="AM4" s="245">
        <f>'Resource Inputs'!D31</f>
        <v>0</v>
      </c>
      <c r="AN4" s="192" t="str">
        <f>'Resource Inputs'!C32</f>
        <v>Type mix here</v>
      </c>
      <c r="AO4" s="245">
        <f>'Resource Inputs'!D33</f>
        <v>0</v>
      </c>
      <c r="AP4" s="245">
        <f>'Resource Inputs'!D34</f>
        <v>0</v>
      </c>
      <c r="AQ4" s="245">
        <f>'Resource Inputs'!D35</f>
        <v>0</v>
      </c>
      <c r="AR4" s="245">
        <f>'Resource Inputs'!D36</f>
        <v>0</v>
      </c>
      <c r="AS4" s="192" t="str">
        <f>'Resource Inputs'!B37</f>
        <v xml:space="preserve">Other (please name): </v>
      </c>
      <c r="AT4" s="245">
        <f>'Resource Inputs'!D37</f>
        <v>0</v>
      </c>
      <c r="AU4" s="245">
        <f>'Resource Inputs'!D38</f>
        <v>0</v>
      </c>
      <c r="AV4" s="245">
        <f>'Resource Inputs'!D39</f>
        <v>0</v>
      </c>
      <c r="AW4" s="245">
        <f>'Resource Inputs'!D40</f>
        <v>0</v>
      </c>
      <c r="AX4" s="245">
        <f>'Resource Inputs'!D41</f>
        <v>0</v>
      </c>
      <c r="AY4" s="245">
        <f>'Resource Inputs'!D42</f>
        <v>0</v>
      </c>
      <c r="AZ4" s="245">
        <f>'Resource Inputs'!D43</f>
        <v>0</v>
      </c>
      <c r="BA4" s="245">
        <f>'Resource Inputs'!D44</f>
        <v>0</v>
      </c>
      <c r="BB4" s="192" t="str">
        <f>'Resource Inputs'!B45</f>
        <v xml:space="preserve">Other (please name): </v>
      </c>
      <c r="BC4" s="245">
        <f>'Resource Inputs'!D45</f>
        <v>0</v>
      </c>
      <c r="BD4" s="245">
        <f>'Resource Inputs'!D46</f>
        <v>0</v>
      </c>
      <c r="BE4" s="245">
        <f>'Resource Inputs'!D47</f>
        <v>0</v>
      </c>
      <c r="BF4" s="245">
        <f>'Resource Inputs'!D48</f>
        <v>0</v>
      </c>
      <c r="BG4" s="245">
        <f>'Resource Inputs'!D49</f>
        <v>0</v>
      </c>
      <c r="BH4" s="245">
        <f>'Resource Inputs'!D50</f>
        <v>0</v>
      </c>
      <c r="BI4" s="245">
        <f>'Resource Inputs'!D51</f>
        <v>0</v>
      </c>
      <c r="BJ4" s="192" t="str">
        <f>'Resource Inputs'!C52</f>
        <v>Type mix here</v>
      </c>
      <c r="BK4" s="245">
        <f>'Resource Inputs'!D53</f>
        <v>0</v>
      </c>
      <c r="BL4" s="192" t="str">
        <f>'Resource Inputs'!C54</f>
        <v>Type mix here</v>
      </c>
      <c r="BM4" s="245">
        <f>'Resource Inputs'!D55</f>
        <v>0</v>
      </c>
      <c r="BN4" s="245">
        <f>'Resource Inputs'!D56</f>
        <v>0</v>
      </c>
      <c r="BO4" s="245">
        <f>'Resource Inputs'!D57</f>
        <v>0</v>
      </c>
      <c r="BP4" s="245">
        <f>'Resource Inputs'!D58</f>
        <v>0</v>
      </c>
      <c r="BQ4" s="245">
        <f>'Resource Inputs'!D59</f>
        <v>0</v>
      </c>
      <c r="BR4" s="245">
        <f>'Resource Inputs'!D60</f>
        <v>0</v>
      </c>
      <c r="BS4" s="192" t="str">
        <f>'Resource Inputs'!B61</f>
        <v xml:space="preserve">Other (please name): </v>
      </c>
      <c r="BT4" s="245">
        <f>'Resource Inputs'!D61</f>
        <v>0</v>
      </c>
      <c r="BU4" s="245">
        <f>'Resource Inputs'!D62</f>
        <v>0</v>
      </c>
      <c r="BV4" s="245">
        <f>'Resource Inputs'!D63</f>
        <v>0</v>
      </c>
      <c r="BW4" s="245">
        <f>'Resource Inputs'!D64</f>
        <v>0</v>
      </c>
      <c r="BX4" s="245">
        <f>'Resource Inputs'!D65</f>
        <v>0</v>
      </c>
      <c r="BY4" s="192" t="str">
        <f>'Resource Inputs'!C66</f>
        <v>Type mix here</v>
      </c>
      <c r="BZ4" s="245">
        <f>'Resource Inputs'!D67</f>
        <v>0</v>
      </c>
      <c r="CA4" s="245">
        <f>'Resource Inputs'!D68</f>
        <v>0</v>
      </c>
      <c r="CB4" s="245">
        <f>'Resource Inputs'!D69</f>
        <v>0</v>
      </c>
      <c r="CC4" s="245">
        <f>'Resource Inputs'!D70</f>
        <v>0</v>
      </c>
      <c r="CD4" s="245">
        <f>'Resource Inputs'!D71</f>
        <v>0</v>
      </c>
      <c r="CE4" s="245">
        <f>'Resource Inputs'!D72</f>
        <v>0</v>
      </c>
      <c r="CF4" s="245">
        <f>'Resource Inputs'!D73</f>
        <v>0</v>
      </c>
      <c r="CG4" s="245">
        <f>'Resource Inputs'!D74</f>
        <v>0</v>
      </c>
      <c r="CH4" s="245">
        <f>'Resource Inputs'!D75</f>
        <v>0</v>
      </c>
      <c r="CI4" s="245">
        <f>'Resource Inputs'!D76</f>
        <v>0</v>
      </c>
      <c r="CJ4" s="245">
        <f>'Resource Inputs'!D77</f>
        <v>0</v>
      </c>
      <c r="CK4" s="245">
        <f>'Resource Inputs'!D78</f>
        <v>0</v>
      </c>
      <c r="CL4" s="245">
        <f>'Resource Inputs'!D82</f>
        <v>0</v>
      </c>
      <c r="CM4" s="245">
        <f>'Resource Inputs'!D83</f>
        <v>0</v>
      </c>
      <c r="CN4" s="245">
        <f>'Resource Inputs'!D84</f>
        <v>0</v>
      </c>
      <c r="CO4" s="245">
        <f>'Resource Inputs'!D85</f>
        <v>0</v>
      </c>
      <c r="CP4" s="245">
        <f>'Resource Inputs'!D86</f>
        <v>0</v>
      </c>
      <c r="CQ4" s="245">
        <f>'Resource Inputs'!D87</f>
        <v>0</v>
      </c>
      <c r="CR4" s="245">
        <f>'Resource Inputs'!D88</f>
        <v>0</v>
      </c>
      <c r="CS4" s="245">
        <f>'Resource Inputs'!D89</f>
        <v>0</v>
      </c>
      <c r="CT4" s="245">
        <f>'Resource Inputs'!D90</f>
        <v>0</v>
      </c>
      <c r="CU4" s="192" t="str">
        <f>'Resource Inputs'!B91</f>
        <v>Other (please name):</v>
      </c>
      <c r="CV4" s="245">
        <f>'Resource Inputs'!D91</f>
        <v>0</v>
      </c>
      <c r="CW4" s="192" t="str">
        <f>'Resource Inputs'!B92</f>
        <v>Other (please name):</v>
      </c>
      <c r="CX4" s="245">
        <f>'Resource Inputs'!D92</f>
        <v>0</v>
      </c>
      <c r="CY4" s="245">
        <f>'Resource Inputs'!D93</f>
        <v>0</v>
      </c>
      <c r="CZ4" s="245">
        <f>'Resource Inputs'!D94</f>
        <v>0</v>
      </c>
      <c r="DA4" s="192" t="str">
        <f>'Resource Inputs'!B95</f>
        <v>Other (please name):</v>
      </c>
      <c r="DB4" s="245">
        <f>'Resource Inputs'!D95</f>
        <v>0</v>
      </c>
      <c r="DC4" s="192" t="str">
        <f>'Resource Inputs'!B92</f>
        <v>Other (please name):</v>
      </c>
      <c r="DD4" s="245">
        <f>'Resource Inputs'!D96</f>
        <v>0</v>
      </c>
      <c r="DE4" s="245">
        <f>'Resource Inputs'!D97</f>
        <v>0</v>
      </c>
      <c r="DF4" s="245">
        <f>'Resource Inputs'!D98</f>
        <v>0</v>
      </c>
      <c r="DG4" s="192" t="str">
        <f>'Resource Inputs'!C99</f>
        <v>Type mix here</v>
      </c>
      <c r="DH4" s="245">
        <f>'Resource Inputs'!D100</f>
        <v>0</v>
      </c>
      <c r="DI4" s="245">
        <f>'Resource Inputs'!D101</f>
        <v>0</v>
      </c>
      <c r="DJ4" s="192" t="str">
        <f>'Resource Inputs'!C102</f>
        <v>Type mix here</v>
      </c>
      <c r="DK4" s="245">
        <f>'Resource Inputs'!D103</f>
        <v>0</v>
      </c>
      <c r="DL4" s="192" t="str">
        <f>'Resource Inputs'!B104</f>
        <v>Other (please name):</v>
      </c>
      <c r="DM4" s="245">
        <f>'Resource Inputs'!D104</f>
        <v>0</v>
      </c>
      <c r="DN4" s="192" t="str">
        <f>'Resource Inputs'!B105</f>
        <v>Other (please name):</v>
      </c>
      <c r="DO4" s="245">
        <f>'Resource Inputs'!D105</f>
        <v>0</v>
      </c>
      <c r="DP4" s="245">
        <f>'Resource Inputs'!D106</f>
        <v>0</v>
      </c>
      <c r="DQ4" s="245">
        <f>'Resource Inputs'!D107</f>
        <v>0</v>
      </c>
      <c r="DR4" s="192" t="str">
        <f>'Resource Inputs'!B108</f>
        <v>Other (please name):</v>
      </c>
      <c r="DS4" s="245">
        <f>'Resource Inputs'!D108</f>
        <v>0</v>
      </c>
      <c r="DT4" s="192" t="str">
        <f>'Resource Inputs'!B109</f>
        <v>Other (please name):</v>
      </c>
      <c r="DU4" s="245">
        <f>'Resource Inputs'!D109</f>
        <v>0</v>
      </c>
      <c r="DV4" s="192" t="str">
        <f>'Resource Inputs'!B110</f>
        <v>Other (please name):</v>
      </c>
      <c r="DW4" s="245">
        <f>'Resource Inputs'!D110</f>
        <v>0</v>
      </c>
      <c r="DX4" s="192" t="str">
        <f>'Resource Inputs'!B111</f>
        <v>Other (please name):</v>
      </c>
      <c r="DY4" s="245">
        <f>'Resource Inputs'!D111</f>
        <v>0</v>
      </c>
      <c r="DZ4" s="192" t="str">
        <f>'Resource Inputs'!B112</f>
        <v>Other (please name):</v>
      </c>
      <c r="EA4" s="245">
        <f>'Resource Inputs'!D112</f>
        <v>0</v>
      </c>
      <c r="EB4" s="245">
        <f>'Resource Inputs'!D113</f>
        <v>0</v>
      </c>
      <c r="EC4" s="245">
        <f>'Resource Inputs'!D114</f>
        <v>0</v>
      </c>
      <c r="ED4" s="245">
        <f>'Resource Inputs'!D115</f>
        <v>0</v>
      </c>
      <c r="EE4" s="245">
        <f>'Resource Inputs'!D116</f>
        <v>0</v>
      </c>
      <c r="EF4" s="245">
        <f>'Resource Inputs'!D117</f>
        <v>0</v>
      </c>
      <c r="EG4" s="245">
        <f>'Resource Inputs'!D118</f>
        <v>0</v>
      </c>
      <c r="EH4" s="245">
        <f>'Resource Inputs'!D119</f>
        <v>0</v>
      </c>
      <c r="EI4" s="245">
        <f>'Resource Inputs'!D120</f>
        <v>0</v>
      </c>
      <c r="EJ4" s="245">
        <f>'Resource Inputs'!D121</f>
        <v>0</v>
      </c>
      <c r="EK4" s="245">
        <f>'Resource Inputs'!D122</f>
        <v>0</v>
      </c>
      <c r="EL4" s="192" t="str">
        <f>'Resource Inputs'!C123</f>
        <v>Type mix here</v>
      </c>
      <c r="EM4" s="192" t="str">
        <f>'Resource Inputs'!B124</f>
        <v>Other (please name):</v>
      </c>
      <c r="EN4" s="245">
        <f>'Resource Inputs'!D124</f>
        <v>0</v>
      </c>
      <c r="EO4" s="192" t="str">
        <f>'Resource Inputs'!B125</f>
        <v>Other (please name):</v>
      </c>
      <c r="EP4" s="245">
        <f>'Resource Inputs'!D125</f>
        <v>0</v>
      </c>
      <c r="EQ4" s="245">
        <f>'Resource Inputs'!D126</f>
        <v>0</v>
      </c>
      <c r="ER4" s="245">
        <f>'Resource Inputs'!D127</f>
        <v>0</v>
      </c>
      <c r="ES4" s="245">
        <f>'Resource Inputs'!D128</f>
        <v>0</v>
      </c>
      <c r="ET4" s="245">
        <f>'Resource Inputs'!D129</f>
        <v>0</v>
      </c>
      <c r="EU4" s="245">
        <f>'Resource Inputs'!D130</f>
        <v>0</v>
      </c>
      <c r="EV4" s="245">
        <f>'Resource Inputs'!D131</f>
        <v>0</v>
      </c>
      <c r="EW4" s="245">
        <f>'Resource Inputs'!D132</f>
        <v>0</v>
      </c>
      <c r="EX4" s="245">
        <f>'Resource Inputs'!D133</f>
        <v>0</v>
      </c>
      <c r="EY4" s="245">
        <f>'Resource Inputs'!D134</f>
        <v>0</v>
      </c>
      <c r="EZ4" s="192" t="str">
        <f>'Resource Inputs'!C135</f>
        <v>Type mix here</v>
      </c>
      <c r="FA4" s="192" t="str">
        <f>'Resource Inputs'!B136</f>
        <v>Other (please name):</v>
      </c>
      <c r="FB4" s="245">
        <f>'Resource Inputs'!D136</f>
        <v>0</v>
      </c>
      <c r="FC4" s="192" t="str">
        <f>'Resource Inputs'!B137</f>
        <v>Other (please name):</v>
      </c>
      <c r="FD4" s="245">
        <f>'Resource Inputs'!D137</f>
        <v>0</v>
      </c>
      <c r="FE4" s="192">
        <f>'Resource Inputs'!A141</f>
        <v>0</v>
      </c>
      <c r="FF4" s="192">
        <f>'Resource Inputs'!B141</f>
        <v>0</v>
      </c>
      <c r="FG4" s="245">
        <f>'Resource Inputs'!E141</f>
        <v>0</v>
      </c>
      <c r="FH4" s="192">
        <f>'Resource Inputs'!A142</f>
        <v>0</v>
      </c>
      <c r="FI4" s="192">
        <f>'Resource Inputs'!B142</f>
        <v>0</v>
      </c>
      <c r="FJ4" s="245">
        <f>'Resource Inputs'!E142</f>
        <v>0</v>
      </c>
      <c r="FK4" s="192">
        <f>'Resource Inputs'!A143</f>
        <v>0</v>
      </c>
      <c r="FL4" s="192">
        <f>'Resource Inputs'!B143</f>
        <v>0</v>
      </c>
      <c r="FM4" s="245">
        <f>'Resource Inputs'!E143</f>
        <v>0</v>
      </c>
      <c r="FN4" s="192">
        <f>'Resource Inputs'!A144</f>
        <v>0</v>
      </c>
      <c r="FO4" s="192">
        <f>'Resource Inputs'!B144</f>
        <v>0</v>
      </c>
      <c r="FP4" s="245">
        <f>'Resource Inputs'!E144</f>
        <v>0</v>
      </c>
      <c r="FQ4" s="192">
        <f>'Resource Inputs'!A145</f>
        <v>0</v>
      </c>
      <c r="FR4" s="192">
        <f>'Resource Inputs'!B145</f>
        <v>0</v>
      </c>
      <c r="FS4" s="245">
        <f>'Resource Inputs'!E145</f>
        <v>0</v>
      </c>
      <c r="FT4" s="192">
        <f>'Resource Inputs'!A146</f>
        <v>0</v>
      </c>
      <c r="FU4" s="192">
        <f>'Resource Inputs'!B146</f>
        <v>0</v>
      </c>
      <c r="FV4" s="245">
        <f>'Resource Inputs'!E146</f>
        <v>0</v>
      </c>
      <c r="FW4" s="245">
        <f>'Resource Inputs'!C150</f>
        <v>0</v>
      </c>
      <c r="FX4" s="245">
        <f>'Resource Inputs'!C151</f>
        <v>0</v>
      </c>
      <c r="FY4" s="245">
        <f>'Resource Inputs'!C152</f>
        <v>0</v>
      </c>
      <c r="FZ4" s="245">
        <f>'Resource Inputs'!C153</f>
        <v>0</v>
      </c>
      <c r="GA4" s="245">
        <f>'Resource Inputs'!C154</f>
        <v>0</v>
      </c>
      <c r="GB4" s="245">
        <f>'Resource Inputs'!C155</f>
        <v>0</v>
      </c>
      <c r="GC4" s="245">
        <f>'Resource Inputs'!C156</f>
        <v>0</v>
      </c>
      <c r="GD4" s="245">
        <f>'Resource Inputs'!C157</f>
        <v>0</v>
      </c>
      <c r="GE4" s="245">
        <f>'Resource Inputs'!C158</f>
        <v>0</v>
      </c>
      <c r="GF4" s="245">
        <f>'Resource Inputs'!C159</f>
        <v>0</v>
      </c>
      <c r="GG4" s="245">
        <f>'Resource Inputs'!C160</f>
        <v>0</v>
      </c>
      <c r="GH4" s="245">
        <f>'Resource Inputs'!C161</f>
        <v>0</v>
      </c>
      <c r="GI4" s="192" t="str">
        <f>'Resource Inputs'!A162</f>
        <v xml:space="preserve">Other (please name): </v>
      </c>
      <c r="GJ4" s="245">
        <f>'Resource Inputs'!C162</f>
        <v>0</v>
      </c>
      <c r="GK4" s="245">
        <f>'Resource Inputs'!D150</f>
        <v>0</v>
      </c>
      <c r="GL4" s="245">
        <f>'Resource Inputs'!D151</f>
        <v>0</v>
      </c>
      <c r="GM4" s="245">
        <f>'Resource Inputs'!D152</f>
        <v>0</v>
      </c>
      <c r="GN4" s="245">
        <f>'Resource Inputs'!D153</f>
        <v>0</v>
      </c>
      <c r="GO4" s="245">
        <f>'Resource Inputs'!D154</f>
        <v>0</v>
      </c>
      <c r="GP4" s="245">
        <f>'Resource Inputs'!D155</f>
        <v>0</v>
      </c>
      <c r="GQ4" s="245">
        <f>'Resource Inputs'!D156</f>
        <v>0</v>
      </c>
      <c r="GR4" s="245">
        <f>'Resource Inputs'!D157</f>
        <v>0</v>
      </c>
      <c r="GS4" s="245">
        <f>'Resource Inputs'!D158</f>
        <v>0</v>
      </c>
      <c r="GT4" s="245">
        <f>'Resource Inputs'!D159</f>
        <v>0</v>
      </c>
      <c r="GU4" s="245">
        <f>'Resource Inputs'!D160</f>
        <v>0</v>
      </c>
      <c r="GV4" s="245">
        <f>'Resource Inputs'!D161</f>
        <v>0</v>
      </c>
      <c r="GW4" s="192" t="str">
        <f>'Resource Inputs'!A162</f>
        <v xml:space="preserve">Other (please name): </v>
      </c>
      <c r="GX4" s="245">
        <f>'Resource Inputs'!D162</f>
        <v>0</v>
      </c>
      <c r="GY4" s="245">
        <f>'Resource Inputs'!E150</f>
        <v>0</v>
      </c>
      <c r="GZ4" s="245">
        <f>'Resource Inputs'!E151</f>
        <v>0</v>
      </c>
      <c r="HA4" s="245">
        <f>'Resource Inputs'!E152</f>
        <v>0</v>
      </c>
      <c r="HB4" s="245">
        <f>'Resource Inputs'!E153</f>
        <v>0</v>
      </c>
      <c r="HC4" s="245">
        <f>'Resource Inputs'!E154</f>
        <v>0</v>
      </c>
      <c r="HD4" s="245">
        <f>'Resource Inputs'!E155</f>
        <v>0</v>
      </c>
      <c r="HE4" s="245">
        <f>'Resource Inputs'!E156</f>
        <v>0</v>
      </c>
      <c r="HF4" s="245">
        <f>'Resource Inputs'!E157</f>
        <v>0</v>
      </c>
      <c r="HG4" s="245">
        <f>'Resource Inputs'!E158</f>
        <v>0</v>
      </c>
      <c r="HH4" s="245">
        <f>'Resource Inputs'!E159</f>
        <v>0</v>
      </c>
      <c r="HI4" s="245">
        <f>'Resource Inputs'!E160</f>
        <v>0</v>
      </c>
      <c r="HJ4" s="245">
        <f>'Resource Inputs'!E161</f>
        <v>0</v>
      </c>
      <c r="HK4" s="192" t="str">
        <f>'Resource Inputs'!A162</f>
        <v xml:space="preserve">Other (please name): </v>
      </c>
      <c r="HL4" s="245">
        <f>'Resource Inputs'!E162</f>
        <v>0</v>
      </c>
      <c r="HM4" s="245">
        <f>'Resource Inputs'!F150</f>
        <v>0</v>
      </c>
      <c r="HN4" s="245">
        <f>'Resource Inputs'!F151</f>
        <v>0</v>
      </c>
      <c r="HO4" s="245">
        <f>'Resource Inputs'!F152</f>
        <v>0</v>
      </c>
      <c r="HP4" s="245">
        <f>'Resource Inputs'!F153</f>
        <v>0</v>
      </c>
      <c r="HQ4" s="245">
        <f>'Resource Inputs'!F154</f>
        <v>0</v>
      </c>
      <c r="HR4" s="245">
        <f>'Resource Inputs'!F155</f>
        <v>0</v>
      </c>
      <c r="HS4" s="245">
        <f>'Resource Inputs'!F156</f>
        <v>0</v>
      </c>
      <c r="HT4" s="245">
        <f>'Resource Inputs'!F157</f>
        <v>0</v>
      </c>
      <c r="HU4" s="245">
        <f>'Resource Inputs'!F158</f>
        <v>0</v>
      </c>
      <c r="HV4" s="245">
        <f>'Resource Inputs'!F159</f>
        <v>0</v>
      </c>
      <c r="HW4" s="245">
        <f>'Resource Inputs'!F160</f>
        <v>0</v>
      </c>
      <c r="HX4" s="245">
        <f>'Resource Inputs'!F161</f>
        <v>0</v>
      </c>
      <c r="HY4" s="192" t="str">
        <f>'Resource Inputs'!A162</f>
        <v xml:space="preserve">Other (please name): </v>
      </c>
      <c r="HZ4" s="245">
        <f>'Resource Inputs'!F162</f>
        <v>0</v>
      </c>
      <c r="IA4" s="245">
        <f>'Resource Inputs'!G150</f>
        <v>0</v>
      </c>
      <c r="IB4" s="245">
        <f>'Resource Inputs'!G151</f>
        <v>0</v>
      </c>
      <c r="IC4" s="245">
        <f>'Resource Inputs'!G152</f>
        <v>0</v>
      </c>
      <c r="ID4" s="245">
        <f>'Resource Inputs'!G153</f>
        <v>0</v>
      </c>
      <c r="IE4" s="245">
        <f>'Resource Inputs'!G154</f>
        <v>0</v>
      </c>
      <c r="IF4" s="245">
        <f>'Resource Inputs'!G155</f>
        <v>0</v>
      </c>
      <c r="IG4" s="245">
        <f>'Resource Inputs'!G156</f>
        <v>0</v>
      </c>
      <c r="IH4" s="245">
        <f>'Resource Inputs'!G157</f>
        <v>0</v>
      </c>
      <c r="II4" s="245">
        <f>'Resource Inputs'!G158</f>
        <v>0</v>
      </c>
      <c r="IJ4" s="245">
        <f>'Resource Inputs'!G159</f>
        <v>0</v>
      </c>
      <c r="IK4" s="245">
        <f>'Resource Inputs'!G160</f>
        <v>0</v>
      </c>
      <c r="IL4" s="245">
        <f>'Resource Inputs'!G161</f>
        <v>0</v>
      </c>
      <c r="IM4" s="192" t="str">
        <f>'Resource Inputs'!A162</f>
        <v xml:space="preserve">Other (please name): </v>
      </c>
      <c r="IN4" s="245">
        <f>'Resource Inputs'!G162</f>
        <v>0</v>
      </c>
      <c r="IO4" s="192">
        <f>'Resource Outputs'!B6</f>
        <v>0</v>
      </c>
      <c r="IP4" s="192">
        <f>'Resource Outputs'!B7</f>
        <v>0</v>
      </c>
      <c r="IQ4" s="192">
        <f>'Resource Outputs'!B8</f>
        <v>0</v>
      </c>
      <c r="IR4" s="192">
        <f>'Resource Outputs'!B9</f>
        <v>0</v>
      </c>
      <c r="IS4" s="192">
        <f>'Resource Outputs'!B10</f>
        <v>0</v>
      </c>
      <c r="IT4" s="192">
        <f>'Resource Outputs'!B11</f>
        <v>0</v>
      </c>
      <c r="IU4" s="192">
        <f>'Resource Outputs'!B12</f>
        <v>0</v>
      </c>
      <c r="IV4" s="192">
        <f>'Resource Outputs'!B14</f>
        <v>0</v>
      </c>
      <c r="IW4" s="192">
        <f>'Resource Outputs'!B15</f>
        <v>0</v>
      </c>
      <c r="IX4" s="192">
        <f>'Resource Outputs'!B16</f>
        <v>0</v>
      </c>
      <c r="IY4" s="192">
        <f>'Resource Outputs'!B17</f>
        <v>0</v>
      </c>
      <c r="IZ4" s="192">
        <f>'Resource Outputs'!B18</f>
        <v>0</v>
      </c>
      <c r="JA4" s="192">
        <f>'Resource Outputs'!B19</f>
        <v>0</v>
      </c>
      <c r="JB4" s="192">
        <f>'Resource Outputs'!B20</f>
        <v>0</v>
      </c>
      <c r="JC4" s="192">
        <f>'Resource Outputs'!B21</f>
        <v>0</v>
      </c>
      <c r="JD4" s="192">
        <f>'Resource Outputs'!B22</f>
        <v>0</v>
      </c>
      <c r="JE4" s="192">
        <f>'Resource Outputs'!B23</f>
        <v>0</v>
      </c>
      <c r="JF4" s="192">
        <f>'Resource Outputs'!B24</f>
        <v>0</v>
      </c>
      <c r="JG4" s="192">
        <f>'Resource Outputs'!B25</f>
        <v>0</v>
      </c>
      <c r="JH4" s="192">
        <f>'Resource Outputs'!B26</f>
        <v>0</v>
      </c>
      <c r="JI4" s="192">
        <f>'Resource Outputs'!B27</f>
        <v>0</v>
      </c>
      <c r="JJ4" s="192">
        <f>'Resource Outputs'!C6</f>
        <v>0</v>
      </c>
      <c r="JK4" s="192">
        <f>'Resource Outputs'!C7</f>
        <v>0</v>
      </c>
      <c r="JL4" s="192">
        <f>'Resource Outputs'!C8</f>
        <v>0</v>
      </c>
      <c r="JM4" s="192">
        <f>'Resource Outputs'!C9</f>
        <v>0</v>
      </c>
      <c r="JN4" s="192">
        <f>'Resource Outputs'!C10</f>
        <v>0</v>
      </c>
      <c r="JO4" s="192">
        <f>'Resource Outputs'!C11</f>
        <v>0</v>
      </c>
      <c r="JP4" s="192">
        <f>'Resource Outputs'!C12</f>
        <v>0</v>
      </c>
      <c r="JQ4" s="192">
        <f>'Resource Outputs'!C14</f>
        <v>0</v>
      </c>
      <c r="JR4" s="192">
        <f>'Resource Outputs'!C15</f>
        <v>0</v>
      </c>
      <c r="JS4" s="192">
        <f>'Resource Outputs'!C16</f>
        <v>0</v>
      </c>
      <c r="JT4" s="192">
        <f>'Resource Outputs'!C17</f>
        <v>0</v>
      </c>
      <c r="JU4" s="192">
        <f>'Resource Outputs'!C18</f>
        <v>0</v>
      </c>
      <c r="JV4" s="192">
        <f>'Resource Outputs'!C19</f>
        <v>0</v>
      </c>
      <c r="JW4" s="192">
        <f>'Resource Outputs'!C20</f>
        <v>0</v>
      </c>
      <c r="JX4" s="192">
        <f>'Resource Outputs'!C21</f>
        <v>0</v>
      </c>
      <c r="JY4" s="192">
        <f>'Resource Outputs'!C22</f>
        <v>0</v>
      </c>
      <c r="JZ4" s="192">
        <f>'Resource Outputs'!C23</f>
        <v>0</v>
      </c>
      <c r="KA4" s="192">
        <f>'Resource Outputs'!C24</f>
        <v>0</v>
      </c>
      <c r="KB4" s="192">
        <f>'Resource Outputs'!C25</f>
        <v>0</v>
      </c>
      <c r="KC4" s="192">
        <f>'Resource Outputs'!C26</f>
        <v>0</v>
      </c>
      <c r="KD4" s="192">
        <f>'Resource Outputs'!C27</f>
        <v>0</v>
      </c>
      <c r="KE4" s="192">
        <f>'Resource Outputs'!D6</f>
        <v>0</v>
      </c>
      <c r="KF4" s="192">
        <f>'Resource Outputs'!D7</f>
        <v>0</v>
      </c>
      <c r="KG4" s="192">
        <f>'Resource Outputs'!D8</f>
        <v>0</v>
      </c>
      <c r="KH4" s="192">
        <f>'Resource Outputs'!D9</f>
        <v>0</v>
      </c>
      <c r="KI4" s="192">
        <f>'Resource Outputs'!D10</f>
        <v>0</v>
      </c>
      <c r="KJ4" s="192">
        <f>'Resource Outputs'!D11</f>
        <v>0</v>
      </c>
      <c r="KK4" s="192">
        <f>'Resource Outputs'!D12</f>
        <v>0</v>
      </c>
      <c r="KL4" s="192">
        <f>'Resource Outputs'!D14</f>
        <v>0</v>
      </c>
      <c r="KM4" s="192">
        <f>'Resource Outputs'!D15</f>
        <v>0</v>
      </c>
      <c r="KN4" s="192">
        <f>'Resource Outputs'!D16</f>
        <v>0</v>
      </c>
      <c r="KO4" s="192">
        <f>'Resource Outputs'!D17</f>
        <v>0</v>
      </c>
      <c r="KP4" s="192">
        <f>'Resource Outputs'!D18</f>
        <v>0</v>
      </c>
      <c r="KQ4" s="192">
        <f>'Resource Outputs'!D19</f>
        <v>0</v>
      </c>
      <c r="KR4" s="192">
        <f>'Resource Outputs'!D20</f>
        <v>0</v>
      </c>
      <c r="KS4" s="192">
        <f>'Resource Outputs'!D21</f>
        <v>0</v>
      </c>
      <c r="KT4" s="192">
        <f>'Resource Outputs'!D22</f>
        <v>0</v>
      </c>
      <c r="KU4" s="192">
        <f>'Resource Outputs'!D23</f>
        <v>0</v>
      </c>
      <c r="KV4" s="192">
        <f>'Resource Outputs'!D24</f>
        <v>0</v>
      </c>
      <c r="KW4" s="192">
        <f>'Resource Outputs'!D25</f>
        <v>0</v>
      </c>
      <c r="KX4" s="192">
        <f>'Resource Outputs'!D26</f>
        <v>0</v>
      </c>
      <c r="KY4" s="192">
        <f>'Resource Outputs'!D27</f>
        <v>0</v>
      </c>
      <c r="KZ4" s="192">
        <f>'Resource Outputs'!E6</f>
        <v>0</v>
      </c>
      <c r="LA4" s="192">
        <f>'Resource Outputs'!E7</f>
        <v>0</v>
      </c>
      <c r="LB4" s="192">
        <f>'Resource Outputs'!E8</f>
        <v>0</v>
      </c>
      <c r="LC4" s="192">
        <f>'Resource Outputs'!E9</f>
        <v>0</v>
      </c>
      <c r="LD4" s="192">
        <f>'Resource Outputs'!E10</f>
        <v>0</v>
      </c>
      <c r="LE4" s="192">
        <f>'Resource Outputs'!E11</f>
        <v>0</v>
      </c>
      <c r="LF4" s="192">
        <f>'Resource Outputs'!E12</f>
        <v>0</v>
      </c>
      <c r="LG4" s="192">
        <f>'Resource Outputs'!E14</f>
        <v>0</v>
      </c>
      <c r="LH4" s="192">
        <f>'Resource Outputs'!E15</f>
        <v>0</v>
      </c>
      <c r="LI4" s="192">
        <f>'Resource Outputs'!E16</f>
        <v>0</v>
      </c>
      <c r="LJ4" s="245">
        <f>'Resource Outputs'!E17</f>
        <v>0</v>
      </c>
      <c r="LK4" s="192">
        <f>'Resource Outputs'!E18</f>
        <v>0</v>
      </c>
      <c r="LL4" s="192">
        <f>'Resource Outputs'!E19</f>
        <v>0</v>
      </c>
      <c r="LM4" s="192">
        <f>'Resource Outputs'!E20</f>
        <v>0</v>
      </c>
      <c r="LN4" s="192">
        <f>'Resource Outputs'!E21</f>
        <v>0</v>
      </c>
      <c r="LO4" s="192">
        <f>'Resource Outputs'!E22</f>
        <v>0</v>
      </c>
      <c r="LP4" s="192">
        <f>'Resource Outputs'!E23</f>
        <v>0</v>
      </c>
      <c r="LQ4" s="192">
        <f>'Resource Outputs'!E24</f>
        <v>0</v>
      </c>
      <c r="LR4" s="192">
        <f>'Resource Outputs'!E25</f>
        <v>0</v>
      </c>
      <c r="LS4" s="192">
        <f>'Resource Outputs'!E26</f>
        <v>0</v>
      </c>
      <c r="LT4" s="192">
        <f>'Resource Outputs'!E27</f>
        <v>0</v>
      </c>
      <c r="LU4" s="192">
        <f>'Resource Outputs'!F6</f>
        <v>0</v>
      </c>
      <c r="LV4" s="192">
        <f>'Resource Outputs'!F7</f>
        <v>0</v>
      </c>
      <c r="LW4" s="192">
        <f>'Resource Outputs'!F8</f>
        <v>0</v>
      </c>
      <c r="LX4" s="192">
        <f>'Resource Outputs'!F9</f>
        <v>0</v>
      </c>
      <c r="LY4" s="192">
        <f>'Resource Outputs'!F10</f>
        <v>0</v>
      </c>
      <c r="LZ4" s="192">
        <f>'Resource Outputs'!F11</f>
        <v>0</v>
      </c>
      <c r="MA4" s="192">
        <f>'Resource Outputs'!F12</f>
        <v>0</v>
      </c>
      <c r="MB4" s="192">
        <f>'Resource Outputs'!F14</f>
        <v>0</v>
      </c>
      <c r="MC4" s="192">
        <f>'Resource Outputs'!F15</f>
        <v>0</v>
      </c>
      <c r="MD4" s="192">
        <f>'Resource Outputs'!F16</f>
        <v>0</v>
      </c>
      <c r="ME4" s="192">
        <f>'Resource Outputs'!F17</f>
        <v>0</v>
      </c>
      <c r="MF4" s="192">
        <f>'Resource Outputs'!F18</f>
        <v>0</v>
      </c>
      <c r="MG4" s="192">
        <f>'Resource Outputs'!F19</f>
        <v>0</v>
      </c>
      <c r="MH4" s="192">
        <f>'Resource Outputs'!F20</f>
        <v>0</v>
      </c>
      <c r="MI4" s="192">
        <f>'Resource Outputs'!F21</f>
        <v>0</v>
      </c>
      <c r="MJ4" s="192">
        <f>'Resource Outputs'!F22</f>
        <v>0</v>
      </c>
      <c r="MK4" s="192">
        <f>'Resource Outputs'!F23</f>
        <v>0</v>
      </c>
      <c r="ML4" s="192">
        <f>'Resource Outputs'!F24</f>
        <v>0</v>
      </c>
      <c r="MM4" s="192">
        <f>'Resource Outputs'!F25</f>
        <v>0</v>
      </c>
      <c r="MN4" s="192">
        <f>'Resource Outputs'!F26</f>
        <v>0</v>
      </c>
      <c r="MO4" s="192">
        <f>'Resource Outputs'!F27</f>
        <v>0</v>
      </c>
      <c r="MP4" s="192">
        <f>'Resource Outputs'!G6</f>
        <v>0</v>
      </c>
      <c r="MQ4" s="192">
        <f>'Resource Outputs'!G7</f>
        <v>0</v>
      </c>
      <c r="MR4" s="192">
        <f>'Resource Outputs'!G8</f>
        <v>0</v>
      </c>
      <c r="MS4" s="192">
        <f>'Resource Outputs'!G9</f>
        <v>0</v>
      </c>
      <c r="MT4" s="192">
        <f>'Resource Outputs'!G10</f>
        <v>0</v>
      </c>
      <c r="MU4" s="192">
        <f>'Resource Outputs'!G11</f>
        <v>0</v>
      </c>
      <c r="MV4" s="192">
        <f>'Resource Outputs'!G12</f>
        <v>0</v>
      </c>
      <c r="MW4" s="192">
        <f>'Resource Outputs'!G14</f>
        <v>0</v>
      </c>
      <c r="MX4" s="192">
        <f>'Resource Outputs'!G15</f>
        <v>0</v>
      </c>
      <c r="MY4" s="192">
        <f>'Resource Outputs'!G16</f>
        <v>0</v>
      </c>
      <c r="MZ4" s="192">
        <f>'Resource Outputs'!G17</f>
        <v>0</v>
      </c>
      <c r="NA4" s="192">
        <f>'Resource Outputs'!G18</f>
        <v>0</v>
      </c>
      <c r="NB4" s="192">
        <f>'Resource Outputs'!G19</f>
        <v>0</v>
      </c>
      <c r="NC4" s="192">
        <f>'Resource Outputs'!G20</f>
        <v>0</v>
      </c>
      <c r="ND4" s="192">
        <f>'Resource Outputs'!G21</f>
        <v>0</v>
      </c>
      <c r="NE4" s="192">
        <f>'Resource Outputs'!G22</f>
        <v>0</v>
      </c>
      <c r="NF4" s="192">
        <f>'Resource Outputs'!G23</f>
        <v>0</v>
      </c>
      <c r="NG4" s="192">
        <f>'Resource Outputs'!G24</f>
        <v>0</v>
      </c>
      <c r="NH4" s="192">
        <f>'Resource Outputs'!G25</f>
        <v>0</v>
      </c>
      <c r="NI4" s="192">
        <f>'Resource Outputs'!G26</f>
        <v>0</v>
      </c>
      <c r="NJ4" s="192">
        <f>'Resource Outputs'!G27</f>
        <v>0</v>
      </c>
      <c r="NK4" s="192">
        <f>'Energy &amp; Fuel'!C5</f>
        <v>0</v>
      </c>
      <c r="NL4" s="192">
        <f>'Energy &amp; Fuel'!C6</f>
        <v>0</v>
      </c>
      <c r="NM4" s="192">
        <f>'Energy &amp; Fuel'!C7</f>
        <v>0</v>
      </c>
      <c r="NN4" s="192" t="str">
        <f>'Energy &amp; Fuel'!B8</f>
        <v>Type unit here</v>
      </c>
      <c r="NO4" s="192">
        <f>'Energy &amp; Fuel'!C8</f>
        <v>0</v>
      </c>
      <c r="NP4" s="192">
        <f>'Energy &amp; Fuel'!D5</f>
        <v>0</v>
      </c>
      <c r="NQ4" s="192">
        <f>'Energy &amp; Fuel'!D6</f>
        <v>0</v>
      </c>
      <c r="NR4" s="192">
        <f>'Energy &amp; Fuel'!D7</f>
        <v>0</v>
      </c>
      <c r="NS4" s="192">
        <f>'Energy &amp; Fuel'!D8</f>
        <v>0</v>
      </c>
      <c r="NT4" s="192">
        <f>'Energy &amp; Fuel'!E5</f>
        <v>0</v>
      </c>
      <c r="NU4" s="192">
        <f>'Energy &amp; Fuel'!E6</f>
        <v>0</v>
      </c>
      <c r="NV4" s="192">
        <f>'Energy &amp; Fuel'!E7</f>
        <v>0</v>
      </c>
      <c r="NW4" s="192">
        <f>'Energy &amp; Fuel'!E8</f>
        <v>0</v>
      </c>
      <c r="NX4" s="192">
        <f>'Energy &amp; Fuel'!C12</f>
        <v>0</v>
      </c>
      <c r="NY4" s="192">
        <f>'Energy &amp; Fuel'!C13</f>
        <v>0</v>
      </c>
      <c r="NZ4" s="192">
        <f>'Energy &amp; Fuel'!C14</f>
        <v>0</v>
      </c>
      <c r="OA4" s="192">
        <f>'Energy &amp; Fuel'!C15</f>
        <v>0</v>
      </c>
      <c r="OB4" s="192">
        <f>'Energy &amp; Fuel'!C16</f>
        <v>0</v>
      </c>
      <c r="OC4" s="192">
        <f>'Energy &amp; Fuel'!C17</f>
        <v>0</v>
      </c>
      <c r="OD4" s="192">
        <f>'Energy &amp; Fuel'!C18</f>
        <v>0</v>
      </c>
      <c r="OE4" s="192">
        <f>'Energy &amp; Fuel'!C19</f>
        <v>0</v>
      </c>
      <c r="OF4" s="192" t="str">
        <f>'Energy &amp; Fuel'!B20</f>
        <v>Type unit here</v>
      </c>
      <c r="OG4" s="192">
        <f>'Energy &amp; Fuel'!C20</f>
        <v>0</v>
      </c>
      <c r="OH4" s="192">
        <f>'Energy &amp; Fuel'!D12</f>
        <v>0</v>
      </c>
      <c r="OI4" s="192">
        <f>'Energy &amp; Fuel'!D13</f>
        <v>0</v>
      </c>
      <c r="OJ4" s="192">
        <f>'Energy &amp; Fuel'!D14</f>
        <v>0</v>
      </c>
      <c r="OK4" s="192">
        <f>'Energy &amp; Fuel'!D15</f>
        <v>0</v>
      </c>
      <c r="OL4" s="192">
        <f>'Energy &amp; Fuel'!D16</f>
        <v>0</v>
      </c>
      <c r="OM4" s="192">
        <f>'Energy &amp; Fuel'!D17</f>
        <v>0</v>
      </c>
      <c r="ON4" s="192" t="str">
        <f>'Energy &amp; Fuel'!D18</f>
        <v>TBD</v>
      </c>
      <c r="OO4" s="192" t="str">
        <f>'Energy &amp; Fuel'!D19</f>
        <v>TBD</v>
      </c>
      <c r="OP4" s="192" t="str">
        <f>'Energy &amp; Fuel'!D20</f>
        <v>TBD</v>
      </c>
      <c r="OQ4" s="192">
        <f>'Energy &amp; Fuel'!E12</f>
        <v>0</v>
      </c>
      <c r="OR4" s="192">
        <f>'Energy &amp; Fuel'!E13</f>
        <v>0</v>
      </c>
      <c r="OS4" s="192">
        <f>'Energy &amp; Fuel'!E14</f>
        <v>0</v>
      </c>
      <c r="OT4" s="192">
        <f>'Energy &amp; Fuel'!E15</f>
        <v>0</v>
      </c>
      <c r="OU4" s="192">
        <f>'Energy &amp; Fuel'!E16</f>
        <v>0</v>
      </c>
      <c r="OV4" s="192">
        <f>'Energy &amp; Fuel'!E17</f>
        <v>0</v>
      </c>
      <c r="OW4" s="192" t="str">
        <f>'Energy &amp; Fuel'!E18</f>
        <v>TBD</v>
      </c>
      <c r="OX4" s="192" t="str">
        <f>'Energy &amp; Fuel'!E19</f>
        <v>TBD</v>
      </c>
      <c r="OY4" s="192" t="str">
        <f>'Energy &amp; Fuel'!E20</f>
        <v>TBD</v>
      </c>
      <c r="OZ4" s="192">
        <f>'Water Usage'!G19</f>
        <v>0</v>
      </c>
      <c r="PA4" s="192">
        <f>'Water Usage'!M27</f>
        <v>0</v>
      </c>
      <c r="PB4" s="192">
        <f>'Water Usage'!M40</f>
        <v>0</v>
      </c>
      <c r="PC4" s="192">
        <f>'Water Usage'!E45</f>
        <v>0</v>
      </c>
      <c r="PD4" s="192">
        <f>'Water Usage'!E46</f>
        <v>0</v>
      </c>
      <c r="PE4" s="482">
        <f>Clearing!F14+Clearing!F15+Clearing!F16+Clearing!F17+Clearing!F18</f>
        <v>0</v>
      </c>
      <c r="PF4" s="482"/>
      <c r="PG4" s="482">
        <f>Clearing!F24+Clearing!F25+Clearing!F26+Clearing!F27+Clearing!F28</f>
        <v>0</v>
      </c>
      <c r="PH4" s="482"/>
    </row>
    <row r="5" spans="1:424" x14ac:dyDescent="0.3">
      <c r="V5" s="248"/>
    </row>
    <row r="10" spans="1:424" x14ac:dyDescent="0.3">
      <c r="A10" s="481" t="s">
        <v>552</v>
      </c>
      <c r="B10" s="481"/>
      <c r="C10" s="481"/>
      <c r="D10" s="481"/>
      <c r="E10" s="481"/>
    </row>
    <row r="11" spans="1:424" ht="16.5" customHeight="1" x14ac:dyDescent="0.3">
      <c r="C11" s="480"/>
      <c r="D11" s="480"/>
      <c r="E11" s="480"/>
      <c r="F11" s="480"/>
      <c r="G11" s="480"/>
      <c r="H11" s="480"/>
      <c r="I11" s="480"/>
      <c r="J11" s="473" t="s">
        <v>536</v>
      </c>
      <c r="K11" s="473"/>
      <c r="L11" s="473"/>
      <c r="M11" s="473"/>
      <c r="N11" s="473"/>
      <c r="O11" s="473"/>
      <c r="P11" s="473"/>
      <c r="Q11" s="473"/>
      <c r="R11" s="473"/>
      <c r="S11" s="473"/>
      <c r="T11" s="473"/>
      <c r="U11" s="473"/>
      <c r="V11" s="473"/>
      <c r="W11" s="473"/>
      <c r="X11" s="473"/>
      <c r="Y11" s="473"/>
      <c r="Z11" s="473"/>
      <c r="AA11" s="473"/>
      <c r="AB11" s="473"/>
      <c r="AC11" s="473"/>
      <c r="AD11" s="473"/>
      <c r="AE11" s="473"/>
      <c r="AF11" s="473"/>
      <c r="AG11" s="473"/>
      <c r="AH11" s="473"/>
      <c r="AI11" s="473"/>
      <c r="AJ11" s="473"/>
      <c r="AK11" s="473"/>
      <c r="AL11" s="473"/>
      <c r="AM11" s="473"/>
      <c r="AN11" s="473"/>
      <c r="AO11" s="473"/>
      <c r="AP11" s="473"/>
      <c r="AQ11" s="473"/>
      <c r="AR11" s="473"/>
      <c r="AS11" s="473"/>
      <c r="AT11" s="473"/>
      <c r="AU11" s="473"/>
      <c r="AV11" s="473"/>
      <c r="AW11" s="473"/>
      <c r="AX11" s="473"/>
      <c r="AY11" s="473"/>
      <c r="AZ11" s="473"/>
      <c r="BA11" s="473"/>
      <c r="BB11" s="473"/>
      <c r="BC11" s="473"/>
      <c r="BD11" s="473"/>
      <c r="BE11" s="473"/>
      <c r="BF11" s="473"/>
      <c r="BG11" s="473"/>
      <c r="BH11" s="473"/>
      <c r="BI11" s="473"/>
      <c r="BJ11" s="473"/>
      <c r="BK11" s="473"/>
      <c r="BL11" s="473"/>
      <c r="BM11" s="473"/>
      <c r="BN11" s="473"/>
      <c r="BO11" s="473"/>
      <c r="BP11" s="473"/>
      <c r="BQ11" s="473"/>
      <c r="BR11" s="473"/>
      <c r="BS11" s="473"/>
      <c r="BT11" s="473"/>
      <c r="BU11" s="473"/>
      <c r="BV11" s="473"/>
      <c r="BW11" s="473"/>
      <c r="BX11" s="473"/>
      <c r="BY11" s="473"/>
      <c r="BZ11" s="473"/>
      <c r="CA11" s="473"/>
      <c r="CB11" s="473"/>
      <c r="CC11" s="473"/>
      <c r="CD11" s="473"/>
      <c r="CE11" s="473"/>
      <c r="CF11" s="473"/>
      <c r="CG11" s="473"/>
      <c r="CH11" s="473"/>
      <c r="CI11" s="473"/>
      <c r="CJ11" s="473"/>
      <c r="CK11" s="473"/>
      <c r="CL11" s="473" t="s">
        <v>537</v>
      </c>
      <c r="CM11" s="473"/>
      <c r="CN11" s="473"/>
      <c r="CO11" s="473"/>
      <c r="CP11" s="473"/>
      <c r="CQ11" s="473"/>
      <c r="CR11" s="473"/>
      <c r="CS11" s="473"/>
      <c r="CT11" s="473"/>
      <c r="CU11" s="473"/>
      <c r="CV11" s="473"/>
      <c r="CW11" s="473"/>
      <c r="CX11" s="473"/>
      <c r="CY11" s="473"/>
      <c r="CZ11" s="473"/>
      <c r="DA11" s="473"/>
      <c r="DB11" s="473"/>
      <c r="DC11" s="473"/>
      <c r="DD11" s="473"/>
      <c r="DE11" s="473"/>
      <c r="DF11" s="473"/>
      <c r="DG11" s="473"/>
      <c r="DH11" s="473"/>
      <c r="DI11" s="473"/>
      <c r="DJ11" s="473"/>
      <c r="DK11" s="473"/>
      <c r="DL11" s="473"/>
      <c r="DM11" s="473"/>
      <c r="DN11" s="473"/>
      <c r="DO11" s="473"/>
      <c r="DP11" s="473"/>
      <c r="DQ11" s="473"/>
      <c r="DR11" s="473"/>
      <c r="DS11" s="473"/>
      <c r="DT11" s="473"/>
      <c r="DU11" s="473"/>
      <c r="DV11" s="473"/>
      <c r="DW11" s="473"/>
      <c r="DX11" s="473"/>
      <c r="DY11" s="473"/>
      <c r="DZ11" s="473"/>
      <c r="EA11" s="473"/>
      <c r="EB11" s="473"/>
      <c r="EC11" s="473"/>
      <c r="ED11" s="473"/>
      <c r="EE11" s="473"/>
      <c r="EF11" s="473"/>
      <c r="EG11" s="473"/>
      <c r="EH11" s="473"/>
      <c r="EI11" s="473"/>
      <c r="EJ11" s="473"/>
      <c r="EK11" s="473"/>
      <c r="EL11" s="473"/>
      <c r="EM11" s="473"/>
      <c r="EN11" s="473"/>
      <c r="EO11" s="473"/>
      <c r="EP11" s="473"/>
      <c r="EQ11" s="473"/>
      <c r="ER11" s="473"/>
      <c r="ES11" s="473"/>
      <c r="ET11" s="473"/>
      <c r="EU11" s="473"/>
      <c r="EV11" s="473"/>
      <c r="EW11" s="473"/>
      <c r="EX11" s="473"/>
      <c r="EY11" s="473"/>
      <c r="EZ11" s="473"/>
      <c r="FA11" s="473"/>
      <c r="FB11" s="473"/>
      <c r="FC11" s="473"/>
      <c r="FD11" s="473"/>
      <c r="FE11" s="473" t="s">
        <v>544</v>
      </c>
      <c r="FF11" s="473"/>
      <c r="FG11" s="473"/>
      <c r="FH11" s="473"/>
      <c r="FI11" s="473"/>
      <c r="FJ11" s="473"/>
      <c r="FK11" s="473"/>
      <c r="FL11" s="473"/>
      <c r="FM11" s="473"/>
      <c r="FN11" s="473"/>
      <c r="FO11" s="473"/>
      <c r="FP11" s="473"/>
      <c r="FQ11" s="473"/>
      <c r="FR11" s="473"/>
      <c r="FS11" s="473"/>
      <c r="FT11" s="473"/>
      <c r="FU11" s="473"/>
      <c r="FV11" s="473"/>
      <c r="FW11" s="474" t="s">
        <v>491</v>
      </c>
      <c r="FX11" s="474"/>
      <c r="FY11" s="474"/>
      <c r="FZ11" s="474"/>
      <c r="GA11" s="474"/>
      <c r="GB11" s="474"/>
      <c r="GC11" s="474"/>
      <c r="GD11" s="474"/>
      <c r="GE11" s="474"/>
      <c r="GF11" s="474"/>
      <c r="GG11" s="474"/>
      <c r="GH11" s="474"/>
      <c r="GI11" s="474"/>
      <c r="GJ11" s="474"/>
      <c r="GK11" s="474"/>
      <c r="GL11" s="474"/>
      <c r="GM11" s="474"/>
      <c r="GN11" s="474"/>
      <c r="GO11" s="474"/>
      <c r="GP11" s="474"/>
      <c r="GQ11" s="474"/>
      <c r="GR11" s="474"/>
      <c r="GS11" s="474"/>
      <c r="GT11" s="474"/>
      <c r="GU11" s="474"/>
      <c r="GV11" s="474"/>
      <c r="GW11" s="474"/>
      <c r="GX11" s="474"/>
      <c r="GY11" s="474"/>
      <c r="GZ11" s="474"/>
      <c r="HA11" s="474"/>
      <c r="HB11" s="474"/>
      <c r="HC11" s="474"/>
      <c r="HD11" s="474"/>
      <c r="HE11" s="474"/>
      <c r="HF11" s="474"/>
      <c r="HG11" s="474"/>
      <c r="HH11" s="474"/>
      <c r="HI11" s="474"/>
      <c r="HJ11" s="474"/>
      <c r="HK11" s="474"/>
      <c r="HL11" s="474"/>
      <c r="HM11" s="474"/>
      <c r="HN11" s="474"/>
      <c r="HO11" s="474"/>
      <c r="HP11" s="474"/>
      <c r="HQ11" s="474"/>
      <c r="HR11" s="474"/>
      <c r="HS11" s="474"/>
      <c r="HT11" s="474"/>
      <c r="HU11" s="474"/>
      <c r="HV11" s="474"/>
      <c r="HW11" s="474"/>
      <c r="HX11" s="474"/>
      <c r="HY11" s="474"/>
      <c r="HZ11" s="474"/>
      <c r="IA11" s="474"/>
      <c r="IB11" s="474"/>
      <c r="IC11" s="474"/>
      <c r="ID11" s="474"/>
      <c r="IE11" s="474"/>
      <c r="IF11" s="474"/>
      <c r="IG11" s="474"/>
      <c r="IH11" s="474"/>
      <c r="II11" s="474"/>
      <c r="IJ11" s="474"/>
      <c r="IK11" s="474"/>
      <c r="IL11" s="474"/>
      <c r="IM11" s="474"/>
      <c r="IN11" s="474"/>
      <c r="IO11" s="475" t="s">
        <v>425</v>
      </c>
      <c r="IP11" s="475"/>
      <c r="IQ11" s="475"/>
      <c r="IR11" s="475"/>
      <c r="IS11" s="475"/>
      <c r="IT11" s="475"/>
      <c r="IU11" s="475"/>
      <c r="IV11" s="475"/>
      <c r="IW11" s="475"/>
      <c r="IX11" s="475"/>
      <c r="IY11" s="475"/>
      <c r="IZ11" s="475"/>
      <c r="JA11" s="475"/>
      <c r="JB11" s="475"/>
      <c r="JC11" s="475"/>
      <c r="JD11" s="475"/>
      <c r="JE11" s="475"/>
      <c r="JF11" s="475"/>
      <c r="JG11" s="475"/>
      <c r="JH11" s="475"/>
      <c r="JI11" s="475"/>
      <c r="JJ11" s="475"/>
      <c r="JK11" s="475"/>
      <c r="JL11" s="475"/>
      <c r="JM11" s="475"/>
      <c r="JN11" s="475"/>
      <c r="JO11" s="475"/>
      <c r="JP11" s="475"/>
      <c r="JQ11" s="475"/>
      <c r="JR11" s="475"/>
      <c r="JS11" s="475"/>
      <c r="JT11" s="475"/>
      <c r="JU11" s="475"/>
      <c r="JV11" s="475"/>
      <c r="JW11" s="475"/>
      <c r="JX11" s="475"/>
      <c r="JY11" s="475"/>
      <c r="JZ11" s="475"/>
      <c r="KA11" s="475"/>
      <c r="KB11" s="475"/>
      <c r="KC11" s="475"/>
      <c r="KD11" s="475"/>
      <c r="KE11" s="475"/>
      <c r="KF11" s="475"/>
      <c r="KG11" s="475"/>
      <c r="KH11" s="475"/>
      <c r="KI11" s="475"/>
      <c r="KJ11" s="475"/>
      <c r="KK11" s="475"/>
      <c r="KL11" s="475"/>
      <c r="KM11" s="475"/>
      <c r="KN11" s="475"/>
      <c r="KO11" s="475"/>
      <c r="KP11" s="475"/>
      <c r="KQ11" s="475"/>
      <c r="KR11" s="475"/>
      <c r="KS11" s="475"/>
      <c r="KT11" s="475"/>
      <c r="KU11" s="475"/>
      <c r="KV11" s="475"/>
      <c r="KW11" s="475"/>
      <c r="KX11" s="475"/>
      <c r="KY11" s="475"/>
      <c r="KZ11" s="475"/>
      <c r="LA11" s="475"/>
      <c r="LB11" s="475"/>
      <c r="LC11" s="475"/>
      <c r="LD11" s="475"/>
      <c r="LE11" s="475"/>
      <c r="LF11" s="475"/>
      <c r="LG11" s="475"/>
      <c r="LH11" s="475"/>
      <c r="LI11" s="475"/>
      <c r="LJ11" s="475"/>
      <c r="LK11" s="475"/>
      <c r="LL11" s="475"/>
      <c r="LM11" s="475"/>
      <c r="LN11" s="475"/>
      <c r="LO11" s="475"/>
      <c r="LP11" s="475"/>
      <c r="LQ11" s="475"/>
      <c r="LR11" s="475"/>
      <c r="LS11" s="475"/>
      <c r="LT11" s="475"/>
      <c r="LU11" s="475"/>
      <c r="LV11" s="475"/>
      <c r="LW11" s="475"/>
      <c r="LX11" s="475"/>
      <c r="LY11" s="475"/>
      <c r="LZ11" s="475"/>
      <c r="MA11" s="475"/>
      <c r="MB11" s="475"/>
      <c r="MC11" s="475"/>
      <c r="MD11" s="475"/>
      <c r="ME11" s="475"/>
      <c r="MF11" s="475"/>
      <c r="MG11" s="475"/>
      <c r="MH11" s="475"/>
      <c r="MI11" s="475"/>
      <c r="MJ11" s="475"/>
      <c r="MK11" s="475"/>
      <c r="ML11" s="475"/>
      <c r="MM11" s="475"/>
      <c r="MN11" s="475"/>
      <c r="MO11" s="475"/>
      <c r="MP11" s="475"/>
      <c r="MQ11" s="475"/>
      <c r="MR11" s="475"/>
      <c r="MS11" s="475"/>
      <c r="MT11" s="475"/>
      <c r="MU11" s="475"/>
      <c r="MV11" s="475"/>
      <c r="MW11" s="475"/>
      <c r="MX11" s="475"/>
      <c r="MY11" s="475"/>
      <c r="MZ11" s="475"/>
      <c r="NA11" s="475"/>
      <c r="NB11" s="475"/>
      <c r="NC11" s="475"/>
      <c r="ND11" s="475"/>
      <c r="NE11" s="475"/>
      <c r="NF11" s="475"/>
      <c r="NG11" s="475"/>
      <c r="NH11" s="475"/>
      <c r="NI11" s="475"/>
      <c r="NJ11" s="475"/>
      <c r="NK11" s="475" t="s">
        <v>540</v>
      </c>
      <c r="NL11" s="475"/>
      <c r="NM11" s="475"/>
      <c r="NN11" s="475"/>
      <c r="NO11" s="475"/>
      <c r="NP11" s="475"/>
      <c r="NQ11" s="475"/>
      <c r="NR11" s="475"/>
      <c r="NS11" s="475"/>
      <c r="NT11" s="475"/>
      <c r="NU11" s="475"/>
      <c r="NV11" s="475"/>
      <c r="NW11" s="475"/>
      <c r="NX11" s="475"/>
      <c r="NY11" s="475"/>
      <c r="NZ11" s="475"/>
      <c r="OA11" s="475"/>
      <c r="OB11" s="475"/>
      <c r="OC11" s="475"/>
      <c r="OD11" s="475"/>
      <c r="OE11" s="475"/>
      <c r="OF11" s="475"/>
      <c r="OG11" s="475"/>
      <c r="OH11" s="475"/>
      <c r="OI11" s="475"/>
      <c r="OJ11" s="475"/>
      <c r="OK11" s="475"/>
      <c r="OL11" s="475"/>
      <c r="OM11" s="475"/>
      <c r="ON11" s="475"/>
      <c r="OO11" s="475"/>
      <c r="OP11" s="475"/>
      <c r="OQ11" s="475"/>
      <c r="OR11" s="475"/>
      <c r="OS11" s="475"/>
      <c r="OT11" s="475"/>
      <c r="OU11" s="475"/>
      <c r="OV11" s="475"/>
      <c r="OW11" s="475"/>
      <c r="OX11" s="475"/>
      <c r="OY11" s="475"/>
    </row>
    <row r="12" spans="1:424" s="252" customFormat="1" ht="66" customHeight="1" x14ac:dyDescent="0.3">
      <c r="C12" s="476" t="s">
        <v>541</v>
      </c>
      <c r="D12" s="476"/>
      <c r="E12" s="476"/>
      <c r="F12" s="476"/>
      <c r="G12" s="476"/>
      <c r="H12" s="476"/>
      <c r="I12" s="476"/>
      <c r="J12" s="477" t="s">
        <v>344</v>
      </c>
      <c r="K12" s="477"/>
      <c r="L12" s="477"/>
      <c r="M12" s="477"/>
      <c r="N12" s="477"/>
      <c r="O12" s="477"/>
      <c r="P12" s="477"/>
      <c r="Q12" s="477"/>
      <c r="R12" s="477"/>
      <c r="S12" s="477"/>
      <c r="T12" s="477"/>
      <c r="U12" s="477"/>
      <c r="V12" s="477"/>
      <c r="W12" s="477"/>
      <c r="X12" s="477" t="s">
        <v>355</v>
      </c>
      <c r="Y12" s="477"/>
      <c r="Z12" s="477"/>
      <c r="AA12" s="477"/>
      <c r="AB12" s="477"/>
      <c r="AC12" s="477"/>
      <c r="AD12" s="477"/>
      <c r="AE12" s="477"/>
      <c r="AF12" s="477" t="s">
        <v>359</v>
      </c>
      <c r="AG12" s="477"/>
      <c r="AH12" s="477"/>
      <c r="AI12" s="477"/>
      <c r="AJ12" s="477"/>
      <c r="AK12" s="477"/>
      <c r="AL12" s="477"/>
      <c r="AM12" s="477"/>
      <c r="AN12" s="477"/>
      <c r="AO12" s="477"/>
      <c r="AP12" s="477"/>
      <c r="AQ12" s="477"/>
      <c r="AR12" s="477"/>
      <c r="AS12" s="477"/>
      <c r="AT12" s="477"/>
      <c r="AU12" s="477" t="s">
        <v>365</v>
      </c>
      <c r="AV12" s="477"/>
      <c r="AW12" s="477"/>
      <c r="AX12" s="477"/>
      <c r="AY12" s="477"/>
      <c r="AZ12" s="477"/>
      <c r="BA12" s="477"/>
      <c r="BB12" s="477"/>
      <c r="BC12" s="477"/>
      <c r="BD12" s="477" t="s">
        <v>371</v>
      </c>
      <c r="BE12" s="477"/>
      <c r="BF12" s="477"/>
      <c r="BG12" s="477" t="s">
        <v>373</v>
      </c>
      <c r="BH12" s="477"/>
      <c r="BI12" s="477"/>
      <c r="BJ12" s="477"/>
      <c r="BK12" s="477"/>
      <c r="BL12" s="477"/>
      <c r="BM12" s="477"/>
      <c r="BN12" s="477"/>
      <c r="BO12" s="477"/>
      <c r="BP12" s="477"/>
      <c r="BQ12" s="477"/>
      <c r="BR12" s="477"/>
      <c r="BS12" s="477"/>
      <c r="BT12" s="477"/>
      <c r="BU12" s="479" t="s">
        <v>379</v>
      </c>
      <c r="BV12" s="479"/>
      <c r="BW12" s="479"/>
      <c r="BX12" s="479"/>
      <c r="BY12" s="479"/>
      <c r="BZ12" s="479"/>
      <c r="CA12" s="479"/>
      <c r="CB12" s="479"/>
      <c r="CC12" s="479"/>
      <c r="CD12" s="479"/>
      <c r="CE12" s="479"/>
      <c r="CF12" s="479"/>
      <c r="CG12" s="479"/>
      <c r="CH12" s="479"/>
      <c r="CI12" s="479"/>
      <c r="CJ12" s="479"/>
      <c r="CK12" s="479"/>
      <c r="CL12" s="477" t="s">
        <v>344</v>
      </c>
      <c r="CM12" s="477"/>
      <c r="CN12" s="477"/>
      <c r="CO12" s="477"/>
      <c r="CP12" s="477"/>
      <c r="CQ12" s="477"/>
      <c r="CR12" s="477"/>
      <c r="CS12" s="477"/>
      <c r="CT12" s="477"/>
      <c r="CU12" s="477"/>
      <c r="CV12" s="477"/>
      <c r="CW12" s="477"/>
      <c r="CX12" s="477"/>
      <c r="CY12" s="477" t="s">
        <v>355</v>
      </c>
      <c r="CZ12" s="477"/>
      <c r="DA12" s="477"/>
      <c r="DB12" s="477"/>
      <c r="DC12" s="477"/>
      <c r="DD12" s="477"/>
      <c r="DE12" s="477" t="s">
        <v>359</v>
      </c>
      <c r="DF12" s="477"/>
      <c r="DG12" s="477"/>
      <c r="DH12" s="477"/>
      <c r="DI12" s="477"/>
      <c r="DJ12" s="477"/>
      <c r="DK12" s="477"/>
      <c r="DL12" s="477"/>
      <c r="DM12" s="477"/>
      <c r="DN12" s="477"/>
      <c r="DO12" s="477"/>
      <c r="DP12" s="477" t="s">
        <v>365</v>
      </c>
      <c r="DQ12" s="477"/>
      <c r="DR12" s="477"/>
      <c r="DS12" s="477"/>
      <c r="DT12" s="477"/>
      <c r="DU12" s="477"/>
      <c r="DV12" s="477" t="s">
        <v>371</v>
      </c>
      <c r="DW12" s="477"/>
      <c r="DX12" s="477"/>
      <c r="DY12" s="477"/>
      <c r="DZ12" s="477"/>
      <c r="EA12" s="477"/>
      <c r="EB12" s="477" t="s">
        <v>373</v>
      </c>
      <c r="EC12" s="477"/>
      <c r="ED12" s="477"/>
      <c r="EE12" s="477"/>
      <c r="EF12" s="477"/>
      <c r="EG12" s="477"/>
      <c r="EH12" s="477"/>
      <c r="EI12" s="477"/>
      <c r="EJ12" s="477"/>
      <c r="EK12" s="477"/>
      <c r="EL12" s="477"/>
      <c r="EM12" s="477"/>
      <c r="EN12" s="477"/>
      <c r="EO12" s="477"/>
      <c r="EP12" s="477"/>
      <c r="EQ12" s="479" t="s">
        <v>379</v>
      </c>
      <c r="ER12" s="479"/>
      <c r="ES12" s="479"/>
      <c r="ET12" s="479"/>
      <c r="EU12" s="479"/>
      <c r="EV12" s="479"/>
      <c r="EW12" s="479"/>
      <c r="EX12" s="479"/>
      <c r="EY12" s="479"/>
      <c r="EZ12" s="479"/>
      <c r="FA12" s="479"/>
      <c r="FB12" s="479"/>
      <c r="FC12" s="479"/>
      <c r="FD12" s="479"/>
      <c r="FE12" s="254"/>
      <c r="FF12" s="255"/>
      <c r="FG12" s="255"/>
      <c r="FH12" s="255"/>
      <c r="FI12" s="255"/>
      <c r="FJ12" s="255"/>
      <c r="FK12" s="255"/>
      <c r="FL12" s="255"/>
      <c r="FM12" s="255"/>
      <c r="FN12" s="255"/>
      <c r="FO12" s="255"/>
      <c r="FP12" s="255"/>
      <c r="FQ12" s="255"/>
      <c r="FR12" s="255"/>
      <c r="FS12" s="255"/>
      <c r="FT12" s="255"/>
      <c r="FU12" s="255"/>
      <c r="FV12" s="256"/>
      <c r="FW12" s="476" t="s">
        <v>492</v>
      </c>
      <c r="FX12" s="476"/>
      <c r="FY12" s="476"/>
      <c r="FZ12" s="476"/>
      <c r="GA12" s="476"/>
      <c r="GB12" s="476"/>
      <c r="GC12" s="476"/>
      <c r="GD12" s="476"/>
      <c r="GE12" s="476"/>
      <c r="GF12" s="476"/>
      <c r="GG12" s="476"/>
      <c r="GH12" s="476"/>
      <c r="GI12" s="476"/>
      <c r="GJ12" s="476"/>
      <c r="GK12" s="477" t="s">
        <v>493</v>
      </c>
      <c r="GL12" s="477"/>
      <c r="GM12" s="477"/>
      <c r="GN12" s="477"/>
      <c r="GO12" s="477"/>
      <c r="GP12" s="477"/>
      <c r="GQ12" s="477"/>
      <c r="GR12" s="477"/>
      <c r="GS12" s="477"/>
      <c r="GT12" s="477"/>
      <c r="GU12" s="477"/>
      <c r="GV12" s="477"/>
      <c r="GW12" s="477"/>
      <c r="GX12" s="477"/>
      <c r="GY12" s="477" t="s">
        <v>494</v>
      </c>
      <c r="GZ12" s="477"/>
      <c r="HA12" s="477"/>
      <c r="HB12" s="477"/>
      <c r="HC12" s="477"/>
      <c r="HD12" s="477"/>
      <c r="HE12" s="477"/>
      <c r="HF12" s="477"/>
      <c r="HG12" s="477"/>
      <c r="HH12" s="477"/>
      <c r="HI12" s="477"/>
      <c r="HJ12" s="477"/>
      <c r="HK12" s="477"/>
      <c r="HL12" s="477"/>
      <c r="HM12" s="477" t="s">
        <v>495</v>
      </c>
      <c r="HN12" s="477"/>
      <c r="HO12" s="477"/>
      <c r="HP12" s="477"/>
      <c r="HQ12" s="477"/>
      <c r="HR12" s="477"/>
      <c r="HS12" s="477"/>
      <c r="HT12" s="477"/>
      <c r="HU12" s="477"/>
      <c r="HV12" s="477"/>
      <c r="HW12" s="477"/>
      <c r="HX12" s="477"/>
      <c r="HY12" s="477"/>
      <c r="HZ12" s="477"/>
      <c r="IA12" s="477" t="s">
        <v>496</v>
      </c>
      <c r="IB12" s="477"/>
      <c r="IC12" s="477"/>
      <c r="ID12" s="477"/>
      <c r="IE12" s="477"/>
      <c r="IF12" s="477"/>
      <c r="IG12" s="477"/>
      <c r="IH12" s="477"/>
      <c r="II12" s="477"/>
      <c r="IJ12" s="477"/>
      <c r="IK12" s="477"/>
      <c r="IL12" s="477"/>
      <c r="IM12" s="477"/>
      <c r="IN12" s="477"/>
      <c r="IO12" s="476" t="s">
        <v>509</v>
      </c>
      <c r="IP12" s="476"/>
      <c r="IQ12" s="476"/>
      <c r="IR12" s="476"/>
      <c r="IS12" s="476"/>
      <c r="IT12" s="476"/>
      <c r="IU12" s="476"/>
      <c r="IV12" s="476"/>
      <c r="IW12" s="476"/>
      <c r="IX12" s="476"/>
      <c r="IY12" s="476"/>
      <c r="IZ12" s="476"/>
      <c r="JA12" s="476"/>
      <c r="JB12" s="476"/>
      <c r="JC12" s="476"/>
      <c r="JD12" s="476"/>
      <c r="JE12" s="476"/>
      <c r="JF12" s="476"/>
      <c r="JG12" s="476"/>
      <c r="JH12" s="476"/>
      <c r="JI12" s="476"/>
      <c r="JJ12" s="476" t="s">
        <v>429</v>
      </c>
      <c r="JK12" s="476"/>
      <c r="JL12" s="476"/>
      <c r="JM12" s="476"/>
      <c r="JN12" s="476"/>
      <c r="JO12" s="476"/>
      <c r="JP12" s="476"/>
      <c r="JQ12" s="476"/>
      <c r="JR12" s="476"/>
      <c r="JS12" s="476"/>
      <c r="JT12" s="476"/>
      <c r="JU12" s="476"/>
      <c r="JV12" s="476"/>
      <c r="JW12" s="476"/>
      <c r="JX12" s="476"/>
      <c r="JY12" s="476"/>
      <c r="JZ12" s="476"/>
      <c r="KA12" s="476"/>
      <c r="KB12" s="476"/>
      <c r="KC12" s="476"/>
      <c r="KD12" s="476"/>
      <c r="KE12" s="477" t="s">
        <v>534</v>
      </c>
      <c r="KF12" s="477"/>
      <c r="KG12" s="477"/>
      <c r="KH12" s="477"/>
      <c r="KI12" s="477"/>
      <c r="KJ12" s="477"/>
      <c r="KK12" s="477"/>
      <c r="KL12" s="477"/>
      <c r="KM12" s="477"/>
      <c r="KN12" s="477"/>
      <c r="KO12" s="477"/>
      <c r="KP12" s="477"/>
      <c r="KQ12" s="477"/>
      <c r="KR12" s="477"/>
      <c r="KS12" s="477"/>
      <c r="KT12" s="477"/>
      <c r="KU12" s="477"/>
      <c r="KV12" s="477"/>
      <c r="KW12" s="477"/>
      <c r="KX12" s="477"/>
      <c r="KY12" s="477"/>
      <c r="KZ12" s="477" t="s">
        <v>431</v>
      </c>
      <c r="LA12" s="477"/>
      <c r="LB12" s="477"/>
      <c r="LC12" s="477"/>
      <c r="LD12" s="477"/>
      <c r="LE12" s="477"/>
      <c r="LF12" s="477"/>
      <c r="LG12" s="477"/>
      <c r="LH12" s="477"/>
      <c r="LI12" s="477"/>
      <c r="LJ12" s="477"/>
      <c r="LK12" s="477"/>
      <c r="LL12" s="477"/>
      <c r="LM12" s="477"/>
      <c r="LN12" s="477"/>
      <c r="LO12" s="477"/>
      <c r="LP12" s="477"/>
      <c r="LQ12" s="477"/>
      <c r="LR12" s="477"/>
      <c r="LS12" s="477"/>
      <c r="LT12" s="477"/>
      <c r="LU12" s="477" t="s">
        <v>535</v>
      </c>
      <c r="LV12" s="477"/>
      <c r="LW12" s="477"/>
      <c r="LX12" s="477"/>
      <c r="LY12" s="477"/>
      <c r="LZ12" s="477"/>
      <c r="MA12" s="477"/>
      <c r="MB12" s="477"/>
      <c r="MC12" s="477"/>
      <c r="MD12" s="477"/>
      <c r="ME12" s="477"/>
      <c r="MF12" s="477"/>
      <c r="MG12" s="477"/>
      <c r="MH12" s="477"/>
      <c r="MI12" s="477"/>
      <c r="MJ12" s="477"/>
      <c r="MK12" s="477"/>
      <c r="ML12" s="477"/>
      <c r="MM12" s="477"/>
      <c r="MN12" s="477"/>
      <c r="MO12" s="477"/>
      <c r="MP12" s="477" t="s">
        <v>506</v>
      </c>
      <c r="MQ12" s="477"/>
      <c r="MR12" s="477"/>
      <c r="MS12" s="477"/>
      <c r="MT12" s="477"/>
      <c r="MU12" s="477"/>
      <c r="MV12" s="477"/>
      <c r="MW12" s="477"/>
      <c r="MX12" s="477"/>
      <c r="MY12" s="477"/>
      <c r="MZ12" s="477"/>
      <c r="NA12" s="477"/>
      <c r="NB12" s="477"/>
      <c r="NC12" s="477"/>
      <c r="ND12" s="477"/>
      <c r="NE12" s="477"/>
      <c r="NF12" s="477"/>
      <c r="NG12" s="477"/>
      <c r="NH12" s="477"/>
      <c r="NI12" s="477"/>
      <c r="NJ12" s="477"/>
      <c r="NK12" s="478" t="s">
        <v>555</v>
      </c>
      <c r="NL12" s="478"/>
      <c r="NM12" s="478"/>
      <c r="NN12" s="478"/>
      <c r="NO12" s="478"/>
      <c r="NP12" s="478" t="s">
        <v>545</v>
      </c>
      <c r="NQ12" s="478"/>
      <c r="NR12" s="478"/>
      <c r="NS12" s="478"/>
      <c r="NT12" s="476" t="s">
        <v>546</v>
      </c>
      <c r="NU12" s="476"/>
      <c r="NV12" s="476"/>
      <c r="NW12" s="476"/>
      <c r="NX12" s="470" t="s">
        <v>554</v>
      </c>
      <c r="NY12" s="471"/>
      <c r="NZ12" s="471"/>
      <c r="OA12" s="471"/>
      <c r="OB12" s="471"/>
      <c r="OC12" s="471"/>
      <c r="OD12" s="471"/>
      <c r="OE12" s="471"/>
      <c r="OF12" s="471"/>
      <c r="OG12" s="472"/>
      <c r="OH12" s="470" t="s">
        <v>549</v>
      </c>
      <c r="OI12" s="471"/>
      <c r="OJ12" s="471"/>
      <c r="OK12" s="471"/>
      <c r="OL12" s="471"/>
      <c r="OM12" s="471"/>
      <c r="ON12" s="471"/>
      <c r="OO12" s="471"/>
      <c r="OP12" s="472"/>
      <c r="OQ12" s="476" t="s">
        <v>546</v>
      </c>
      <c r="OR12" s="476"/>
      <c r="OS12" s="476"/>
      <c r="OT12" s="476"/>
      <c r="OU12" s="476"/>
      <c r="OV12" s="476"/>
      <c r="OW12" s="476"/>
      <c r="OX12" s="476"/>
      <c r="OY12" s="476"/>
    </row>
    <row r="13" spans="1:424" s="241" customFormat="1" ht="115.5" x14ac:dyDescent="0.2">
      <c r="C13" s="242" t="s">
        <v>0</v>
      </c>
      <c r="D13" s="242" t="s">
        <v>1</v>
      </c>
      <c r="E13" s="242" t="s">
        <v>3</v>
      </c>
      <c r="F13" s="242" t="s">
        <v>542</v>
      </c>
      <c r="G13" s="242" t="s">
        <v>539</v>
      </c>
      <c r="H13" s="242" t="s">
        <v>13</v>
      </c>
      <c r="I13" s="242" t="s">
        <v>543</v>
      </c>
      <c r="J13" s="242" t="s">
        <v>345</v>
      </c>
      <c r="K13" s="242" t="s">
        <v>5</v>
      </c>
      <c r="L13" s="242" t="s">
        <v>6</v>
      </c>
      <c r="M13" s="242" t="s">
        <v>220</v>
      </c>
      <c r="N13" s="242" t="s">
        <v>347</v>
      </c>
      <c r="O13" s="242" t="s">
        <v>348</v>
      </c>
      <c r="P13" s="242" t="s">
        <v>349</v>
      </c>
      <c r="Q13" s="242" t="s">
        <v>350</v>
      </c>
      <c r="R13" s="242" t="s">
        <v>351</v>
      </c>
      <c r="S13" s="242" t="s">
        <v>352</v>
      </c>
      <c r="T13" s="242" t="s">
        <v>353</v>
      </c>
      <c r="U13" s="242" t="s">
        <v>159</v>
      </c>
      <c r="V13" s="242" t="s">
        <v>466</v>
      </c>
      <c r="W13" s="240" t="s">
        <v>538</v>
      </c>
      <c r="X13" s="242" t="s">
        <v>5</v>
      </c>
      <c r="Y13" s="242" t="s">
        <v>220</v>
      </c>
      <c r="Z13" s="242" t="s">
        <v>356</v>
      </c>
      <c r="AA13" s="242" t="s">
        <v>357</v>
      </c>
      <c r="AB13" s="242" t="s">
        <v>358</v>
      </c>
      <c r="AC13" s="242" t="s">
        <v>209</v>
      </c>
      <c r="AD13" s="242" t="s">
        <v>551</v>
      </c>
      <c r="AE13" s="240" t="s">
        <v>538</v>
      </c>
      <c r="AF13" s="242" t="s">
        <v>5</v>
      </c>
      <c r="AG13" s="242" t="s">
        <v>360</v>
      </c>
      <c r="AH13" s="242" t="s">
        <v>361</v>
      </c>
      <c r="AI13" s="242" t="s">
        <v>164</v>
      </c>
      <c r="AJ13" s="242" t="s">
        <v>221</v>
      </c>
      <c r="AK13" s="242" t="s">
        <v>362</v>
      </c>
      <c r="AL13" s="246" t="s">
        <v>363</v>
      </c>
      <c r="AM13" s="242" t="s">
        <v>362</v>
      </c>
      <c r="AN13" s="246" t="s">
        <v>363</v>
      </c>
      <c r="AO13" s="242" t="s">
        <v>364</v>
      </c>
      <c r="AP13" s="242" t="s">
        <v>357</v>
      </c>
      <c r="AQ13" s="242" t="s">
        <v>209</v>
      </c>
      <c r="AR13" s="242" t="s">
        <v>358</v>
      </c>
      <c r="AS13" s="242" t="s">
        <v>354</v>
      </c>
      <c r="AT13" s="242" t="s">
        <v>538</v>
      </c>
      <c r="AU13" s="242" t="s">
        <v>8</v>
      </c>
      <c r="AV13" s="242" t="s">
        <v>9</v>
      </c>
      <c r="AW13" s="242" t="s">
        <v>366</v>
      </c>
      <c r="AX13" s="242" t="s">
        <v>367</v>
      </c>
      <c r="AY13" s="242" t="s">
        <v>368</v>
      </c>
      <c r="AZ13" s="242" t="s">
        <v>369</v>
      </c>
      <c r="BA13" s="242" t="s">
        <v>370</v>
      </c>
      <c r="BB13" s="242" t="s">
        <v>354</v>
      </c>
      <c r="BC13" s="242" t="s">
        <v>538</v>
      </c>
      <c r="BD13" s="242" t="s">
        <v>372</v>
      </c>
      <c r="BE13" s="242" t="s">
        <v>358</v>
      </c>
      <c r="BF13" s="242" t="s">
        <v>366</v>
      </c>
      <c r="BG13" s="242" t="s">
        <v>364</v>
      </c>
      <c r="BH13" s="242" t="s">
        <v>219</v>
      </c>
      <c r="BI13" s="242" t="s">
        <v>374</v>
      </c>
      <c r="BJ13" s="246" t="s">
        <v>363</v>
      </c>
      <c r="BK13" s="242" t="s">
        <v>374</v>
      </c>
      <c r="BL13" s="246" t="s">
        <v>363</v>
      </c>
      <c r="BM13" s="242" t="s">
        <v>10</v>
      </c>
      <c r="BN13" s="242" t="s">
        <v>375</v>
      </c>
      <c r="BO13" s="242" t="s">
        <v>376</v>
      </c>
      <c r="BP13" s="242" t="s">
        <v>162</v>
      </c>
      <c r="BQ13" s="242" t="s">
        <v>377</v>
      </c>
      <c r="BR13" s="242" t="s">
        <v>378</v>
      </c>
      <c r="BS13" s="242" t="s">
        <v>354</v>
      </c>
      <c r="BT13" s="242" t="s">
        <v>538</v>
      </c>
      <c r="BU13" s="242" t="s">
        <v>380</v>
      </c>
      <c r="BV13" s="242" t="s">
        <v>381</v>
      </c>
      <c r="BW13" s="242" t="s">
        <v>382</v>
      </c>
      <c r="BX13" s="242" t="s">
        <v>374</v>
      </c>
      <c r="BY13" s="246" t="s">
        <v>363</v>
      </c>
      <c r="BZ13" s="242" t="s">
        <v>383</v>
      </c>
      <c r="CA13" s="242" t="s">
        <v>385</v>
      </c>
      <c r="CB13" s="242" t="s">
        <v>386</v>
      </c>
      <c r="CC13" s="242" t="s">
        <v>387</v>
      </c>
      <c r="CD13" s="242" t="s">
        <v>388</v>
      </c>
      <c r="CE13" s="242" t="s">
        <v>389</v>
      </c>
      <c r="CF13" s="242" t="s">
        <v>390</v>
      </c>
      <c r="CG13" s="242" t="s">
        <v>391</v>
      </c>
      <c r="CH13" s="242" t="s">
        <v>392</v>
      </c>
      <c r="CI13" s="242" t="s">
        <v>393</v>
      </c>
      <c r="CJ13" s="242" t="s">
        <v>394</v>
      </c>
      <c r="CK13" s="242" t="s">
        <v>161</v>
      </c>
      <c r="CL13" s="242" t="s">
        <v>460</v>
      </c>
      <c r="CM13" s="242" t="s">
        <v>461</v>
      </c>
      <c r="CN13" s="242" t="s">
        <v>462</v>
      </c>
      <c r="CO13" s="242" t="s">
        <v>463</v>
      </c>
      <c r="CP13" s="242" t="s">
        <v>571</v>
      </c>
      <c r="CQ13" s="242" t="s">
        <v>465</v>
      </c>
      <c r="CR13" s="242" t="s">
        <v>159</v>
      </c>
      <c r="CS13" s="242" t="s">
        <v>572</v>
      </c>
      <c r="CT13" s="242" t="s">
        <v>573</v>
      </c>
      <c r="CU13" s="242" t="s">
        <v>466</v>
      </c>
      <c r="CV13" s="242" t="s">
        <v>538</v>
      </c>
      <c r="CW13" s="242" t="s">
        <v>466</v>
      </c>
      <c r="CX13" s="242" t="s">
        <v>538</v>
      </c>
      <c r="CY13" s="242" t="s">
        <v>467</v>
      </c>
      <c r="CZ13" s="242" t="s">
        <v>468</v>
      </c>
      <c r="DA13" s="242" t="s">
        <v>466</v>
      </c>
      <c r="DB13" s="242" t="s">
        <v>538</v>
      </c>
      <c r="DC13" s="242" t="s">
        <v>466</v>
      </c>
      <c r="DD13" s="242" t="s">
        <v>538</v>
      </c>
      <c r="DE13" s="242" t="s">
        <v>469</v>
      </c>
      <c r="DF13" s="242" t="s">
        <v>470</v>
      </c>
      <c r="DG13" s="246" t="s">
        <v>363</v>
      </c>
      <c r="DH13" s="242" t="s">
        <v>469</v>
      </c>
      <c r="DI13" s="242" t="s">
        <v>472</v>
      </c>
      <c r="DJ13" s="246" t="s">
        <v>363</v>
      </c>
      <c r="DK13" s="242" t="s">
        <v>473</v>
      </c>
      <c r="DL13" s="242" t="s">
        <v>466</v>
      </c>
      <c r="DM13" s="242" t="s">
        <v>538</v>
      </c>
      <c r="DN13" s="242" t="s">
        <v>466</v>
      </c>
      <c r="DO13" s="242" t="s">
        <v>538</v>
      </c>
      <c r="DP13" s="242" t="s">
        <v>474</v>
      </c>
      <c r="DQ13" s="242" t="s">
        <v>475</v>
      </c>
      <c r="DR13" s="242" t="s">
        <v>466</v>
      </c>
      <c r="DS13" s="242" t="s">
        <v>538</v>
      </c>
      <c r="DT13" s="242" t="s">
        <v>466</v>
      </c>
      <c r="DU13" s="242" t="s">
        <v>538</v>
      </c>
      <c r="DV13" s="242" t="s">
        <v>466</v>
      </c>
      <c r="DW13" s="242" t="s">
        <v>538</v>
      </c>
      <c r="DX13" s="242" t="s">
        <v>466</v>
      </c>
      <c r="DY13" s="242" t="s">
        <v>538</v>
      </c>
      <c r="DZ13" s="242" t="s">
        <v>466</v>
      </c>
      <c r="EA13" s="242" t="s">
        <v>538</v>
      </c>
      <c r="EB13" s="242" t="s">
        <v>476</v>
      </c>
      <c r="EC13" s="242" t="s">
        <v>477</v>
      </c>
      <c r="ED13" s="242" t="s">
        <v>467</v>
      </c>
      <c r="EE13" s="242" t="s">
        <v>478</v>
      </c>
      <c r="EF13" s="242" t="s">
        <v>479</v>
      </c>
      <c r="EG13" s="242" t="s">
        <v>480</v>
      </c>
      <c r="EH13" s="242" t="s">
        <v>481</v>
      </c>
      <c r="EI13" s="242" t="s">
        <v>482</v>
      </c>
      <c r="EJ13" s="242" t="s">
        <v>483</v>
      </c>
      <c r="EK13" s="242" t="s">
        <v>484</v>
      </c>
      <c r="EL13" s="246" t="s">
        <v>363</v>
      </c>
      <c r="EM13" s="242" t="s">
        <v>466</v>
      </c>
      <c r="EN13" s="242" t="s">
        <v>538</v>
      </c>
      <c r="EO13" s="242" t="s">
        <v>466</v>
      </c>
      <c r="EP13" s="242" t="s">
        <v>538</v>
      </c>
      <c r="EQ13" s="242" t="s">
        <v>467</v>
      </c>
      <c r="ER13" s="242" t="s">
        <v>476</v>
      </c>
      <c r="ES13" s="242" t="s">
        <v>485</v>
      </c>
      <c r="ET13" s="242" t="s">
        <v>486</v>
      </c>
      <c r="EU13" s="242" t="s">
        <v>487</v>
      </c>
      <c r="EV13" s="242" t="s">
        <v>481</v>
      </c>
      <c r="EW13" s="242" t="s">
        <v>482</v>
      </c>
      <c r="EX13" s="242" t="s">
        <v>483</v>
      </c>
      <c r="EY13" s="242" t="s">
        <v>484</v>
      </c>
      <c r="EZ13" s="246" t="s">
        <v>363</v>
      </c>
      <c r="FA13" s="242" t="s">
        <v>466</v>
      </c>
      <c r="FB13" s="242" t="s">
        <v>538</v>
      </c>
      <c r="FC13" s="242" t="s">
        <v>466</v>
      </c>
      <c r="FD13" s="242" t="s">
        <v>538</v>
      </c>
      <c r="FE13" s="253" t="s">
        <v>489</v>
      </c>
      <c r="FF13" s="253" t="s">
        <v>490</v>
      </c>
      <c r="FG13" s="253" t="s">
        <v>533</v>
      </c>
      <c r="FH13" s="253" t="s">
        <v>489</v>
      </c>
      <c r="FI13" s="253" t="s">
        <v>490</v>
      </c>
      <c r="FJ13" s="253" t="s">
        <v>533</v>
      </c>
      <c r="FK13" s="253" t="s">
        <v>489</v>
      </c>
      <c r="FL13" s="253" t="s">
        <v>490</v>
      </c>
      <c r="FM13" s="253" t="s">
        <v>533</v>
      </c>
      <c r="FN13" s="253" t="s">
        <v>489</v>
      </c>
      <c r="FO13" s="253" t="s">
        <v>490</v>
      </c>
      <c r="FP13" s="253" t="s">
        <v>533</v>
      </c>
      <c r="FQ13" s="253" t="s">
        <v>489</v>
      </c>
      <c r="FR13" s="253" t="s">
        <v>490</v>
      </c>
      <c r="FS13" s="253" t="s">
        <v>533</v>
      </c>
      <c r="FT13" s="253" t="s">
        <v>489</v>
      </c>
      <c r="FU13" s="253" t="s">
        <v>490</v>
      </c>
      <c r="FV13" s="253" t="s">
        <v>533</v>
      </c>
      <c r="FW13" s="242" t="s">
        <v>345</v>
      </c>
      <c r="FX13" s="242" t="s">
        <v>497</v>
      </c>
      <c r="FY13" s="242" t="s">
        <v>164</v>
      </c>
      <c r="FZ13" s="242" t="s">
        <v>159</v>
      </c>
      <c r="GA13" s="242" t="s">
        <v>498</v>
      </c>
      <c r="GB13" s="242" t="s">
        <v>499</v>
      </c>
      <c r="GC13" s="242" t="s">
        <v>11</v>
      </c>
      <c r="GD13" s="242" t="s">
        <v>500</v>
      </c>
      <c r="GE13" s="247" t="s">
        <v>347</v>
      </c>
      <c r="GF13" s="242" t="s">
        <v>464</v>
      </c>
      <c r="GG13" s="247" t="s">
        <v>6</v>
      </c>
      <c r="GH13" s="247" t="s">
        <v>501</v>
      </c>
      <c r="GI13" s="242" t="s">
        <v>354</v>
      </c>
      <c r="GJ13" s="242" t="s">
        <v>538</v>
      </c>
      <c r="GK13" s="242" t="s">
        <v>345</v>
      </c>
      <c r="GL13" s="242" t="s">
        <v>497</v>
      </c>
      <c r="GM13" s="242" t="s">
        <v>164</v>
      </c>
      <c r="GN13" s="242" t="s">
        <v>159</v>
      </c>
      <c r="GO13" s="242" t="s">
        <v>498</v>
      </c>
      <c r="GP13" s="242" t="s">
        <v>499</v>
      </c>
      <c r="GQ13" s="242" t="s">
        <v>11</v>
      </c>
      <c r="GR13" s="242" t="s">
        <v>500</v>
      </c>
      <c r="GS13" s="247" t="s">
        <v>347</v>
      </c>
      <c r="GT13" s="242" t="s">
        <v>464</v>
      </c>
      <c r="GU13" s="247" t="s">
        <v>6</v>
      </c>
      <c r="GV13" s="247" t="s">
        <v>501</v>
      </c>
      <c r="GW13" s="242" t="s">
        <v>354</v>
      </c>
      <c r="GX13" s="242" t="s">
        <v>538</v>
      </c>
      <c r="GY13" s="242" t="s">
        <v>345</v>
      </c>
      <c r="GZ13" s="242" t="s">
        <v>497</v>
      </c>
      <c r="HA13" s="242" t="s">
        <v>164</v>
      </c>
      <c r="HB13" s="242" t="s">
        <v>159</v>
      </c>
      <c r="HC13" s="242" t="s">
        <v>498</v>
      </c>
      <c r="HD13" s="242" t="s">
        <v>499</v>
      </c>
      <c r="HE13" s="242" t="s">
        <v>11</v>
      </c>
      <c r="HF13" s="242" t="s">
        <v>500</v>
      </c>
      <c r="HG13" s="247" t="s">
        <v>347</v>
      </c>
      <c r="HH13" s="242" t="s">
        <v>464</v>
      </c>
      <c r="HI13" s="247" t="s">
        <v>6</v>
      </c>
      <c r="HJ13" s="247" t="s">
        <v>501</v>
      </c>
      <c r="HK13" s="242" t="s">
        <v>354</v>
      </c>
      <c r="HL13" s="242" t="s">
        <v>538</v>
      </c>
      <c r="HM13" s="242" t="s">
        <v>345</v>
      </c>
      <c r="HN13" s="242" t="s">
        <v>497</v>
      </c>
      <c r="HO13" s="242" t="s">
        <v>164</v>
      </c>
      <c r="HP13" s="242" t="s">
        <v>159</v>
      </c>
      <c r="HQ13" s="242" t="s">
        <v>498</v>
      </c>
      <c r="HR13" s="242" t="s">
        <v>499</v>
      </c>
      <c r="HS13" s="242" t="s">
        <v>11</v>
      </c>
      <c r="HT13" s="242" t="s">
        <v>500</v>
      </c>
      <c r="HU13" s="247" t="s">
        <v>347</v>
      </c>
      <c r="HV13" s="242" t="s">
        <v>464</v>
      </c>
      <c r="HW13" s="247" t="s">
        <v>6</v>
      </c>
      <c r="HX13" s="247" t="s">
        <v>501</v>
      </c>
      <c r="HY13" s="242" t="s">
        <v>354</v>
      </c>
      <c r="HZ13" s="242" t="s">
        <v>538</v>
      </c>
      <c r="IA13" s="242" t="s">
        <v>345</v>
      </c>
      <c r="IB13" s="242" t="s">
        <v>497</v>
      </c>
      <c r="IC13" s="242" t="s">
        <v>164</v>
      </c>
      <c r="ID13" s="242" t="s">
        <v>159</v>
      </c>
      <c r="IE13" s="242" t="s">
        <v>498</v>
      </c>
      <c r="IF13" s="242" t="s">
        <v>499</v>
      </c>
      <c r="IG13" s="242" t="s">
        <v>11</v>
      </c>
      <c r="IH13" s="242" t="s">
        <v>500</v>
      </c>
      <c r="II13" s="247" t="s">
        <v>347</v>
      </c>
      <c r="IJ13" s="242" t="s">
        <v>464</v>
      </c>
      <c r="IK13" s="247" t="s">
        <v>6</v>
      </c>
      <c r="IL13" s="247" t="s">
        <v>501</v>
      </c>
      <c r="IM13" s="242" t="s">
        <v>354</v>
      </c>
      <c r="IN13" s="242" t="s">
        <v>538</v>
      </c>
      <c r="IO13" s="243" t="s">
        <v>433</v>
      </c>
      <c r="IP13" s="243" t="s">
        <v>434</v>
      </c>
      <c r="IQ13" s="243" t="s">
        <v>435</v>
      </c>
      <c r="IR13" s="243" t="s">
        <v>436</v>
      </c>
      <c r="IS13" s="243" t="s">
        <v>437</v>
      </c>
      <c r="IT13" s="243" t="s">
        <v>438</v>
      </c>
      <c r="IU13" s="243" t="s">
        <v>439</v>
      </c>
      <c r="IV13" s="243" t="s">
        <v>441</v>
      </c>
      <c r="IW13" s="243" t="s">
        <v>442</v>
      </c>
      <c r="IX13" s="243" t="s">
        <v>443</v>
      </c>
      <c r="IY13" s="243" t="s">
        <v>7</v>
      </c>
      <c r="IZ13" s="243" t="s">
        <v>444</v>
      </c>
      <c r="JA13" s="243" t="s">
        <v>445</v>
      </c>
      <c r="JB13" s="243" t="s">
        <v>446</v>
      </c>
      <c r="JC13" s="243" t="s">
        <v>10</v>
      </c>
      <c r="JD13" s="243" t="s">
        <v>447</v>
      </c>
      <c r="JE13" s="243" t="s">
        <v>160</v>
      </c>
      <c r="JF13" s="243" t="s">
        <v>163</v>
      </c>
      <c r="JG13" s="243" t="s">
        <v>448</v>
      </c>
      <c r="JH13" s="243" t="s">
        <v>449</v>
      </c>
      <c r="JI13" s="243" t="s">
        <v>450</v>
      </c>
      <c r="JJ13" s="243" t="s">
        <v>433</v>
      </c>
      <c r="JK13" s="243" t="s">
        <v>434</v>
      </c>
      <c r="JL13" s="243" t="s">
        <v>435</v>
      </c>
      <c r="JM13" s="243" t="s">
        <v>436</v>
      </c>
      <c r="JN13" s="243" t="s">
        <v>437</v>
      </c>
      <c r="JO13" s="243" t="s">
        <v>438</v>
      </c>
      <c r="JP13" s="243" t="s">
        <v>439</v>
      </c>
      <c r="JQ13" s="243" t="s">
        <v>441</v>
      </c>
      <c r="JR13" s="243" t="s">
        <v>442</v>
      </c>
      <c r="JS13" s="243" t="s">
        <v>443</v>
      </c>
      <c r="JT13" s="243" t="s">
        <v>7</v>
      </c>
      <c r="JU13" s="243" t="s">
        <v>444</v>
      </c>
      <c r="JV13" s="243" t="s">
        <v>445</v>
      </c>
      <c r="JW13" s="243" t="s">
        <v>446</v>
      </c>
      <c r="JX13" s="243" t="s">
        <v>10</v>
      </c>
      <c r="JY13" s="243" t="s">
        <v>447</v>
      </c>
      <c r="JZ13" s="243" t="s">
        <v>160</v>
      </c>
      <c r="KA13" s="243" t="s">
        <v>163</v>
      </c>
      <c r="KB13" s="243" t="s">
        <v>448</v>
      </c>
      <c r="KC13" s="243" t="s">
        <v>449</v>
      </c>
      <c r="KD13" s="243" t="s">
        <v>450</v>
      </c>
      <c r="KE13" s="243" t="s">
        <v>433</v>
      </c>
      <c r="KF13" s="243" t="s">
        <v>434</v>
      </c>
      <c r="KG13" s="243" t="s">
        <v>435</v>
      </c>
      <c r="KH13" s="243" t="s">
        <v>436</v>
      </c>
      <c r="KI13" s="243" t="s">
        <v>437</v>
      </c>
      <c r="KJ13" s="243" t="s">
        <v>438</v>
      </c>
      <c r="KK13" s="243" t="s">
        <v>439</v>
      </c>
      <c r="KL13" s="243" t="s">
        <v>441</v>
      </c>
      <c r="KM13" s="243" t="s">
        <v>442</v>
      </c>
      <c r="KN13" s="243" t="s">
        <v>443</v>
      </c>
      <c r="KO13" s="243" t="s">
        <v>7</v>
      </c>
      <c r="KP13" s="243" t="s">
        <v>444</v>
      </c>
      <c r="KQ13" s="243" t="s">
        <v>445</v>
      </c>
      <c r="KR13" s="243" t="s">
        <v>446</v>
      </c>
      <c r="KS13" s="243" t="s">
        <v>10</v>
      </c>
      <c r="KT13" s="243" t="s">
        <v>447</v>
      </c>
      <c r="KU13" s="243" t="s">
        <v>160</v>
      </c>
      <c r="KV13" s="243" t="s">
        <v>163</v>
      </c>
      <c r="KW13" s="243" t="s">
        <v>448</v>
      </c>
      <c r="KX13" s="243" t="s">
        <v>449</v>
      </c>
      <c r="KY13" s="243" t="s">
        <v>450</v>
      </c>
      <c r="KZ13" s="243" t="s">
        <v>433</v>
      </c>
      <c r="LA13" s="243" t="s">
        <v>434</v>
      </c>
      <c r="LB13" s="243" t="s">
        <v>435</v>
      </c>
      <c r="LC13" s="243" t="s">
        <v>436</v>
      </c>
      <c r="LD13" s="243" t="s">
        <v>437</v>
      </c>
      <c r="LE13" s="243" t="s">
        <v>438</v>
      </c>
      <c r="LF13" s="243" t="s">
        <v>439</v>
      </c>
      <c r="LG13" s="243" t="s">
        <v>441</v>
      </c>
      <c r="LH13" s="243" t="s">
        <v>442</v>
      </c>
      <c r="LI13" s="243" t="s">
        <v>443</v>
      </c>
      <c r="LJ13" s="243" t="s">
        <v>7</v>
      </c>
      <c r="LK13" s="243" t="s">
        <v>444</v>
      </c>
      <c r="LL13" s="243" t="s">
        <v>445</v>
      </c>
      <c r="LM13" s="243" t="s">
        <v>446</v>
      </c>
      <c r="LN13" s="243" t="s">
        <v>10</v>
      </c>
      <c r="LO13" s="243" t="s">
        <v>447</v>
      </c>
      <c r="LP13" s="243" t="s">
        <v>160</v>
      </c>
      <c r="LQ13" s="243" t="s">
        <v>163</v>
      </c>
      <c r="LR13" s="243" t="s">
        <v>448</v>
      </c>
      <c r="LS13" s="243" t="s">
        <v>449</v>
      </c>
      <c r="LT13" s="243" t="s">
        <v>450</v>
      </c>
      <c r="LU13" s="243" t="s">
        <v>433</v>
      </c>
      <c r="LV13" s="243" t="s">
        <v>434</v>
      </c>
      <c r="LW13" s="243" t="s">
        <v>435</v>
      </c>
      <c r="LX13" s="243" t="s">
        <v>436</v>
      </c>
      <c r="LY13" s="243" t="s">
        <v>437</v>
      </c>
      <c r="LZ13" s="243" t="s">
        <v>438</v>
      </c>
      <c r="MA13" s="243" t="s">
        <v>439</v>
      </c>
      <c r="MB13" s="243" t="s">
        <v>441</v>
      </c>
      <c r="MC13" s="243" t="s">
        <v>442</v>
      </c>
      <c r="MD13" s="243" t="s">
        <v>443</v>
      </c>
      <c r="ME13" s="243" t="s">
        <v>7</v>
      </c>
      <c r="MF13" s="243" t="s">
        <v>444</v>
      </c>
      <c r="MG13" s="243" t="s">
        <v>445</v>
      </c>
      <c r="MH13" s="243" t="s">
        <v>446</v>
      </c>
      <c r="MI13" s="243" t="s">
        <v>10</v>
      </c>
      <c r="MJ13" s="243" t="s">
        <v>447</v>
      </c>
      <c r="MK13" s="243" t="s">
        <v>160</v>
      </c>
      <c r="ML13" s="243" t="s">
        <v>163</v>
      </c>
      <c r="MM13" s="243" t="s">
        <v>448</v>
      </c>
      <c r="MN13" s="243" t="s">
        <v>449</v>
      </c>
      <c r="MO13" s="243" t="s">
        <v>450</v>
      </c>
      <c r="MP13" s="243" t="s">
        <v>433</v>
      </c>
      <c r="MQ13" s="243" t="s">
        <v>434</v>
      </c>
      <c r="MR13" s="243" t="s">
        <v>435</v>
      </c>
      <c r="MS13" s="243" t="s">
        <v>436</v>
      </c>
      <c r="MT13" s="243" t="s">
        <v>437</v>
      </c>
      <c r="MU13" s="243" t="s">
        <v>438</v>
      </c>
      <c r="MV13" s="243" t="s">
        <v>439</v>
      </c>
      <c r="MW13" s="243" t="s">
        <v>441</v>
      </c>
      <c r="MX13" s="243" t="s">
        <v>442</v>
      </c>
      <c r="MY13" s="243" t="s">
        <v>443</v>
      </c>
      <c r="MZ13" s="243" t="s">
        <v>7</v>
      </c>
      <c r="NA13" s="243" t="s">
        <v>444</v>
      </c>
      <c r="NB13" s="243" t="s">
        <v>445</v>
      </c>
      <c r="NC13" s="243" t="s">
        <v>446</v>
      </c>
      <c r="ND13" s="243" t="s">
        <v>10</v>
      </c>
      <c r="NE13" s="243" t="s">
        <v>447</v>
      </c>
      <c r="NF13" s="243" t="s">
        <v>160</v>
      </c>
      <c r="NG13" s="243" t="s">
        <v>163</v>
      </c>
      <c r="NH13" s="243" t="s">
        <v>448</v>
      </c>
      <c r="NI13" s="243" t="s">
        <v>449</v>
      </c>
      <c r="NJ13" s="243" t="s">
        <v>450</v>
      </c>
      <c r="NK13" s="244" t="s">
        <v>404</v>
      </c>
      <c r="NL13" s="244" t="s">
        <v>406</v>
      </c>
      <c r="NM13" s="244" t="s">
        <v>408</v>
      </c>
      <c r="NN13" s="244" t="s">
        <v>12</v>
      </c>
      <c r="NO13" s="244" t="s">
        <v>538</v>
      </c>
      <c r="NP13" s="244" t="s">
        <v>404</v>
      </c>
      <c r="NQ13" s="244" t="s">
        <v>406</v>
      </c>
      <c r="NR13" s="244" t="s">
        <v>408</v>
      </c>
      <c r="NS13" s="244" t="s">
        <v>12</v>
      </c>
      <c r="NT13" s="244" t="s">
        <v>404</v>
      </c>
      <c r="NU13" s="244" t="s">
        <v>406</v>
      </c>
      <c r="NV13" s="244" t="s">
        <v>408</v>
      </c>
      <c r="NW13" s="244" t="s">
        <v>12</v>
      </c>
      <c r="NX13" s="244" t="s">
        <v>412</v>
      </c>
      <c r="NY13" s="244" t="s">
        <v>413</v>
      </c>
      <c r="NZ13" s="244" t="s">
        <v>414</v>
      </c>
      <c r="OA13" s="244" t="s">
        <v>415</v>
      </c>
      <c r="OB13" s="244" t="s">
        <v>416</v>
      </c>
      <c r="OC13" s="244" t="s">
        <v>417</v>
      </c>
      <c r="OD13" s="244" t="s">
        <v>418</v>
      </c>
      <c r="OE13" s="244" t="s">
        <v>421</v>
      </c>
      <c r="OF13" s="244" t="s">
        <v>422</v>
      </c>
      <c r="OG13" s="244" t="s">
        <v>538</v>
      </c>
      <c r="OH13" s="244" t="s">
        <v>412</v>
      </c>
      <c r="OI13" s="244" t="s">
        <v>413</v>
      </c>
      <c r="OJ13" s="244" t="s">
        <v>414</v>
      </c>
      <c r="OK13" s="244" t="s">
        <v>415</v>
      </c>
      <c r="OL13" s="244" t="s">
        <v>416</v>
      </c>
      <c r="OM13" s="244" t="s">
        <v>417</v>
      </c>
      <c r="ON13" s="244" t="s">
        <v>418</v>
      </c>
      <c r="OO13" s="244" t="s">
        <v>421</v>
      </c>
      <c r="OP13" s="244" t="s">
        <v>422</v>
      </c>
      <c r="OQ13" s="244" t="s">
        <v>412</v>
      </c>
      <c r="OR13" s="244" t="s">
        <v>413</v>
      </c>
      <c r="OS13" s="244" t="s">
        <v>414</v>
      </c>
      <c r="OT13" s="244" t="s">
        <v>415</v>
      </c>
      <c r="OU13" s="244" t="s">
        <v>416</v>
      </c>
      <c r="OV13" s="244" t="s">
        <v>417</v>
      </c>
      <c r="OW13" s="244" t="s">
        <v>418</v>
      </c>
      <c r="OX13" s="244" t="s">
        <v>421</v>
      </c>
      <c r="OY13" s="244" t="s">
        <v>422</v>
      </c>
    </row>
    <row r="14" spans="1:424" ht="66.75" customHeight="1" x14ac:dyDescent="0.3">
      <c r="A14" s="469" t="s">
        <v>550</v>
      </c>
      <c r="B14" s="469"/>
      <c r="C14" s="192" t="str">
        <f>Instructions!C5</f>
        <v>[ORGANISATION]</v>
      </c>
      <c r="D14" s="192" t="str">
        <f>Instructions!H5</f>
        <v>[MONTH]</v>
      </c>
      <c r="E14" s="192" t="str">
        <f>Instructions!J5</f>
        <v>[YEAR]</v>
      </c>
      <c r="F14" s="192" t="str">
        <f>Instructions!C7</f>
        <v>[CONTRACT NAME]</v>
      </c>
      <c r="G14" s="192" t="str">
        <f>Instructions!J7</f>
        <v>[XXX/XX]</v>
      </c>
      <c r="H14" s="192" t="str">
        <f>Instructions!C9</f>
        <v>[NAME]</v>
      </c>
      <c r="I14" s="192" t="str">
        <f>Instructions!H9</f>
        <v>[REGION]</v>
      </c>
      <c r="J14" s="245">
        <f>'Resource Inputs'!E4</f>
        <v>0</v>
      </c>
      <c r="K14" s="245">
        <f>'Resource Inputs'!E5</f>
        <v>0</v>
      </c>
      <c r="L14" s="245">
        <f>'Resource Inputs'!E6</f>
        <v>0</v>
      </c>
      <c r="M14" s="245">
        <f>'Resource Inputs'!E7</f>
        <v>0</v>
      </c>
      <c r="N14" s="245">
        <f>'Resource Inputs'!E8</f>
        <v>0</v>
      </c>
      <c r="O14" s="245">
        <f>'Resource Inputs'!E9</f>
        <v>0</v>
      </c>
      <c r="P14" s="245">
        <f>'Resource Inputs'!E10</f>
        <v>0</v>
      </c>
      <c r="Q14" s="245">
        <f>'Resource Inputs'!E11</f>
        <v>0</v>
      </c>
      <c r="R14" s="245">
        <f>'Resource Inputs'!E12</f>
        <v>0</v>
      </c>
      <c r="S14" s="245">
        <f>'Resource Inputs'!E13</f>
        <v>0</v>
      </c>
      <c r="T14" s="245">
        <f>'Resource Inputs'!E14</f>
        <v>0</v>
      </c>
      <c r="U14" s="245">
        <f>'Resource Inputs'!E15</f>
        <v>0</v>
      </c>
      <c r="V14" s="249" t="str">
        <f>'Resource Inputs'!B16</f>
        <v xml:space="preserve">Other (please name): </v>
      </c>
      <c r="W14" s="250">
        <f>'Resource Inputs'!E16</f>
        <v>0</v>
      </c>
      <c r="X14" s="245">
        <f>'Resource Inputs'!E17</f>
        <v>0</v>
      </c>
      <c r="Y14" s="245">
        <f>'Resource Inputs'!E18</f>
        <v>0</v>
      </c>
      <c r="Z14" s="245">
        <f>'Resource Inputs'!E19</f>
        <v>0</v>
      </c>
      <c r="AA14" s="245">
        <f>'Resource Inputs'!E20</f>
        <v>0</v>
      </c>
      <c r="AB14" s="245">
        <f>'Resource Inputs'!E21</f>
        <v>0</v>
      </c>
      <c r="AC14" s="245">
        <f>'Resource Inputs'!E22</f>
        <v>0</v>
      </c>
      <c r="AD14" s="249" t="str">
        <f>'Resource Inputs'!B23</f>
        <v xml:space="preserve">Other (please name): </v>
      </c>
      <c r="AE14" s="251">
        <f>'Resource Inputs'!E23</f>
        <v>0</v>
      </c>
      <c r="AF14" s="245">
        <f>'Resource Inputs'!E24</f>
        <v>0</v>
      </c>
      <c r="AG14" s="245">
        <f>'Resource Inputs'!E25</f>
        <v>0</v>
      </c>
      <c r="AH14" s="245">
        <f>'Resource Inputs'!E26</f>
        <v>0</v>
      </c>
      <c r="AI14" s="245">
        <f>'Resource Inputs'!E27</f>
        <v>0</v>
      </c>
      <c r="AJ14" s="245">
        <f>'Resource Inputs'!E28</f>
        <v>0</v>
      </c>
      <c r="AK14" s="245">
        <f>'Resource Inputs'!E29</f>
        <v>0</v>
      </c>
      <c r="AL14" s="192" t="str">
        <f>'Resource Inputs'!C30</f>
        <v>Type mix here</v>
      </c>
      <c r="AM14" s="245">
        <f>'Resource Inputs'!E31</f>
        <v>0</v>
      </c>
      <c r="AN14" s="192" t="str">
        <f>'Resource Inputs'!C32</f>
        <v>Type mix here</v>
      </c>
      <c r="AO14" s="245">
        <f>'Resource Inputs'!E33</f>
        <v>0</v>
      </c>
      <c r="AP14" s="245">
        <f>'Resource Inputs'!E34</f>
        <v>0</v>
      </c>
      <c r="AQ14" s="245">
        <f>'Resource Inputs'!E35</f>
        <v>0</v>
      </c>
      <c r="AR14" s="245">
        <f>'Resource Inputs'!E36</f>
        <v>0</v>
      </c>
      <c r="AS14" s="192" t="str">
        <f>'Resource Inputs'!B37</f>
        <v xml:space="preserve">Other (please name): </v>
      </c>
      <c r="AT14" s="245">
        <f>'Resource Inputs'!E37</f>
        <v>0</v>
      </c>
      <c r="AU14" s="245">
        <f>'Resource Inputs'!E38</f>
        <v>0</v>
      </c>
      <c r="AV14" s="245">
        <f>'Resource Inputs'!E39</f>
        <v>0</v>
      </c>
      <c r="AW14" s="245">
        <f>'Resource Inputs'!E40</f>
        <v>0</v>
      </c>
      <c r="AX14" s="245">
        <f>'Resource Inputs'!E41</f>
        <v>0</v>
      </c>
      <c r="AY14" s="245">
        <f>'Resource Inputs'!E42</f>
        <v>0</v>
      </c>
      <c r="AZ14" s="245">
        <f>'Resource Inputs'!E43</f>
        <v>0</v>
      </c>
      <c r="BA14" s="245">
        <f>'Resource Inputs'!E44</f>
        <v>0</v>
      </c>
      <c r="BB14" s="192" t="str">
        <f>'Resource Inputs'!B45</f>
        <v xml:space="preserve">Other (please name): </v>
      </c>
      <c r="BC14" s="245">
        <f>'Resource Inputs'!E45</f>
        <v>0</v>
      </c>
      <c r="BD14" s="245">
        <f>'Resource Inputs'!E46</f>
        <v>0</v>
      </c>
      <c r="BE14" s="245">
        <f>'Resource Inputs'!E47</f>
        <v>0</v>
      </c>
      <c r="BF14" s="245">
        <f>'Resource Inputs'!E48</f>
        <v>0</v>
      </c>
      <c r="BG14" s="245">
        <f>'Resource Inputs'!E49</f>
        <v>0</v>
      </c>
      <c r="BH14" s="245">
        <f>'Resource Inputs'!E50</f>
        <v>0</v>
      </c>
      <c r="BI14" s="245">
        <f>'Resource Inputs'!E51</f>
        <v>0</v>
      </c>
      <c r="BJ14" s="192" t="str">
        <f>'Resource Inputs'!C52</f>
        <v>Type mix here</v>
      </c>
      <c r="BK14" s="245">
        <f>'Resource Inputs'!E53</f>
        <v>0</v>
      </c>
      <c r="BL14" s="192" t="str">
        <f>'Resource Inputs'!C54</f>
        <v>Type mix here</v>
      </c>
      <c r="BM14" s="245">
        <f>'Resource Inputs'!E55</f>
        <v>0</v>
      </c>
      <c r="BN14" s="245">
        <f>'Resource Inputs'!E56</f>
        <v>0</v>
      </c>
      <c r="BO14" s="245">
        <f>'Resource Inputs'!E57</f>
        <v>0</v>
      </c>
      <c r="BP14" s="245">
        <f>'Resource Inputs'!E58</f>
        <v>0</v>
      </c>
      <c r="BQ14" s="245">
        <f>'Resource Inputs'!E59</f>
        <v>0</v>
      </c>
      <c r="BR14" s="245">
        <f>'Resource Inputs'!E60</f>
        <v>0</v>
      </c>
      <c r="BS14" s="192" t="str">
        <f>'Resource Inputs'!B61</f>
        <v xml:space="preserve">Other (please name): </v>
      </c>
      <c r="BT14" s="245">
        <f>'Resource Inputs'!E61</f>
        <v>0</v>
      </c>
      <c r="BU14" s="245">
        <f>'Resource Inputs'!E62</f>
        <v>0</v>
      </c>
      <c r="BV14" s="245">
        <f>'Resource Inputs'!E63</f>
        <v>0</v>
      </c>
      <c r="BW14" s="245">
        <f>'Resource Inputs'!E64</f>
        <v>0</v>
      </c>
      <c r="BX14" s="245">
        <f>'Resource Inputs'!E65</f>
        <v>0</v>
      </c>
      <c r="BY14" s="192" t="str">
        <f>'Resource Inputs'!C66</f>
        <v>Type mix here</v>
      </c>
      <c r="BZ14" s="245">
        <f>'Resource Inputs'!E67</f>
        <v>0</v>
      </c>
      <c r="CA14" s="245">
        <f>'Resource Inputs'!E68</f>
        <v>0</v>
      </c>
      <c r="CB14" s="245">
        <f>'Resource Inputs'!E69</f>
        <v>0</v>
      </c>
      <c r="CC14" s="245">
        <f>'Resource Inputs'!E70</f>
        <v>0</v>
      </c>
      <c r="CD14" s="245">
        <f>'Resource Inputs'!E71</f>
        <v>0</v>
      </c>
      <c r="CE14" s="245">
        <f>'Resource Inputs'!E72</f>
        <v>0</v>
      </c>
      <c r="CF14" s="245">
        <f>'Resource Inputs'!E73</f>
        <v>0</v>
      </c>
      <c r="CG14" s="245">
        <f>'Resource Inputs'!E74</f>
        <v>0</v>
      </c>
      <c r="CH14" s="245">
        <f>'Resource Inputs'!E75</f>
        <v>0</v>
      </c>
      <c r="CI14" s="245">
        <f>'Resource Inputs'!E76</f>
        <v>0</v>
      </c>
      <c r="CJ14" s="245">
        <f>'Resource Inputs'!E77</f>
        <v>0</v>
      </c>
      <c r="CK14" s="245">
        <f>'Resource Inputs'!E78</f>
        <v>0</v>
      </c>
      <c r="CL14" s="245">
        <f>'Resource Inputs'!E82</f>
        <v>0</v>
      </c>
      <c r="CM14" s="245">
        <f>'Resource Inputs'!E83</f>
        <v>0</v>
      </c>
      <c r="CN14" s="245">
        <f>'Resource Inputs'!E84</f>
        <v>0</v>
      </c>
      <c r="CO14" s="245">
        <f>'Resource Inputs'!E85</f>
        <v>0</v>
      </c>
      <c r="CP14" s="245">
        <f>'Resource Inputs'!E86</f>
        <v>0</v>
      </c>
      <c r="CQ14" s="245">
        <f>'Resource Inputs'!E87</f>
        <v>0</v>
      </c>
      <c r="CR14" s="245">
        <f>'Resource Inputs'!E88</f>
        <v>0</v>
      </c>
      <c r="CS14" s="245">
        <f>'Resource Inputs'!E89</f>
        <v>0</v>
      </c>
      <c r="CT14" s="245">
        <f>'Resource Inputs'!E90</f>
        <v>0</v>
      </c>
      <c r="CU14" s="192" t="str">
        <f>'Resource Inputs'!B91</f>
        <v>Other (please name):</v>
      </c>
      <c r="CV14" s="245">
        <f>'Resource Inputs'!E91</f>
        <v>0</v>
      </c>
      <c r="CW14" s="192" t="str">
        <f>'Resource Inputs'!B92</f>
        <v>Other (please name):</v>
      </c>
      <c r="CX14" s="245">
        <f>'Resource Inputs'!E96</f>
        <v>0</v>
      </c>
      <c r="CY14" s="245">
        <f>'Resource Inputs'!E93</f>
        <v>0</v>
      </c>
      <c r="CZ14" s="245">
        <f>'Resource Inputs'!E94</f>
        <v>0</v>
      </c>
      <c r="DA14" s="192" t="str">
        <f>'Resource Inputs'!B95</f>
        <v>Other (please name):</v>
      </c>
      <c r="DB14" s="245">
        <f>'Resource Inputs'!E95</f>
        <v>0</v>
      </c>
      <c r="DC14" s="192" t="str">
        <f>'Resource Inputs'!B96</f>
        <v>Other (please name):</v>
      </c>
      <c r="DD14" s="245">
        <f>'Resource Inputs'!E96</f>
        <v>0</v>
      </c>
      <c r="DE14" s="245">
        <f>'Resource Inputs'!E97</f>
        <v>0</v>
      </c>
      <c r="DF14" s="245">
        <f>'Resource Inputs'!E98</f>
        <v>0</v>
      </c>
      <c r="DG14" s="192" t="str">
        <f>'Resource Inputs'!C99</f>
        <v>Type mix here</v>
      </c>
      <c r="DH14" s="245">
        <f>'Resource Inputs'!E100</f>
        <v>0</v>
      </c>
      <c r="DI14" s="245">
        <f>'Resource Inputs'!E101</f>
        <v>0</v>
      </c>
      <c r="DJ14" s="192" t="str">
        <f>'Resource Inputs'!C102</f>
        <v>Type mix here</v>
      </c>
      <c r="DK14" s="245">
        <f>'Resource Inputs'!E103</f>
        <v>0</v>
      </c>
      <c r="DL14" s="192" t="str">
        <f>'Resource Inputs'!B104</f>
        <v>Other (please name):</v>
      </c>
      <c r="DM14" s="245">
        <f>'Resource Inputs'!E104</f>
        <v>0</v>
      </c>
      <c r="DN14" s="192" t="str">
        <f>'Resource Inputs'!B105</f>
        <v>Other (please name):</v>
      </c>
      <c r="DO14" s="245">
        <f>'Resource Inputs'!E105</f>
        <v>0</v>
      </c>
      <c r="DP14" s="245">
        <f>'Resource Inputs'!E106</f>
        <v>0</v>
      </c>
      <c r="DQ14" s="245">
        <f>'Resource Inputs'!E107</f>
        <v>0</v>
      </c>
      <c r="DR14" s="192" t="str">
        <f>'Resource Inputs'!B108</f>
        <v>Other (please name):</v>
      </c>
      <c r="DS14" s="245">
        <f>'Resource Inputs'!E108</f>
        <v>0</v>
      </c>
      <c r="DT14" s="192" t="str">
        <f>'Resource Inputs'!B109</f>
        <v>Other (please name):</v>
      </c>
      <c r="DU14" s="245">
        <f>'Resource Inputs'!E109</f>
        <v>0</v>
      </c>
      <c r="DV14" s="192" t="str">
        <f>'Resource Inputs'!B110</f>
        <v>Other (please name):</v>
      </c>
      <c r="DW14" s="245">
        <f>'Resource Inputs'!E110</f>
        <v>0</v>
      </c>
      <c r="DX14" s="192" t="str">
        <f>'Resource Inputs'!B111</f>
        <v>Other (please name):</v>
      </c>
      <c r="DY14" s="245">
        <f>'Resource Inputs'!E111</f>
        <v>0</v>
      </c>
      <c r="DZ14" s="192" t="str">
        <f>'Resource Inputs'!B112</f>
        <v>Other (please name):</v>
      </c>
      <c r="EA14" s="245">
        <f>'Resource Inputs'!E112</f>
        <v>0</v>
      </c>
      <c r="EB14" s="245">
        <f>'Resource Inputs'!E113</f>
        <v>0</v>
      </c>
      <c r="EC14" s="245">
        <f>'Resource Inputs'!E114</f>
        <v>0</v>
      </c>
      <c r="ED14" s="245">
        <f>'Resource Inputs'!E115</f>
        <v>0</v>
      </c>
      <c r="EE14" s="245">
        <f>'Resource Inputs'!E116</f>
        <v>0</v>
      </c>
      <c r="EF14" s="245">
        <f>'Resource Inputs'!E117</f>
        <v>0</v>
      </c>
      <c r="EG14" s="245">
        <f>'Resource Inputs'!E118</f>
        <v>0</v>
      </c>
      <c r="EH14" s="245">
        <f>'Resource Inputs'!E119</f>
        <v>0</v>
      </c>
      <c r="EI14" s="245">
        <f>'Resource Inputs'!E120</f>
        <v>0</v>
      </c>
      <c r="EJ14" s="245">
        <f>'Resource Inputs'!E121</f>
        <v>0</v>
      </c>
      <c r="EK14" s="245">
        <f>'Resource Inputs'!E122</f>
        <v>0</v>
      </c>
      <c r="EL14" s="192" t="str">
        <f>'Resource Inputs'!C123</f>
        <v>Type mix here</v>
      </c>
      <c r="EM14" s="192" t="str">
        <f>'Resource Inputs'!B124</f>
        <v>Other (please name):</v>
      </c>
      <c r="EN14" s="245">
        <f>'Resource Inputs'!E124</f>
        <v>0</v>
      </c>
      <c r="EO14" s="192" t="str">
        <f>'Resource Inputs'!B125</f>
        <v>Other (please name):</v>
      </c>
      <c r="EP14" s="245">
        <f>'Resource Inputs'!E125</f>
        <v>0</v>
      </c>
      <c r="EQ14" s="245">
        <f>'Resource Inputs'!E126</f>
        <v>0</v>
      </c>
      <c r="ER14" s="245">
        <f>'Resource Inputs'!E127</f>
        <v>0</v>
      </c>
      <c r="ES14" s="245">
        <f>'Resource Inputs'!E128</f>
        <v>0</v>
      </c>
      <c r="ET14" s="245">
        <f>'Resource Inputs'!E129</f>
        <v>0</v>
      </c>
      <c r="EU14" s="245">
        <f>'Resource Inputs'!E130</f>
        <v>0</v>
      </c>
      <c r="EV14" s="245">
        <f>'Resource Inputs'!E131</f>
        <v>0</v>
      </c>
      <c r="EW14" s="245">
        <f>'Resource Inputs'!E132</f>
        <v>0</v>
      </c>
      <c r="EX14" s="245">
        <f>'Resource Inputs'!E133</f>
        <v>0</v>
      </c>
      <c r="EY14" s="245">
        <f>'Resource Inputs'!E134</f>
        <v>0</v>
      </c>
      <c r="EZ14" s="192" t="str">
        <f>'Resource Inputs'!C135</f>
        <v>Type mix here</v>
      </c>
      <c r="FA14" s="192" t="str">
        <f>'Resource Inputs'!B136</f>
        <v>Other (please name):</v>
      </c>
      <c r="FB14" s="245">
        <f>'Resource Inputs'!E136</f>
        <v>0</v>
      </c>
      <c r="FC14" s="192" t="str">
        <f>'Resource Inputs'!B137</f>
        <v>Other (please name):</v>
      </c>
      <c r="FD14" s="245">
        <f>'Resource Inputs'!E137</f>
        <v>0</v>
      </c>
      <c r="FE14" s="192">
        <f>'Resource Inputs'!A141</f>
        <v>0</v>
      </c>
      <c r="FF14" s="192">
        <f>'Resource Inputs'!B141</f>
        <v>0</v>
      </c>
      <c r="FG14" s="245">
        <f>'Resource Inputs'!E141</f>
        <v>0</v>
      </c>
      <c r="FH14" s="192">
        <f>'Resource Inputs'!A142</f>
        <v>0</v>
      </c>
      <c r="FI14" s="192">
        <f>'Resource Inputs'!B142</f>
        <v>0</v>
      </c>
      <c r="FJ14" s="245">
        <f>'Resource Inputs'!E142</f>
        <v>0</v>
      </c>
      <c r="FK14" s="192">
        <f>'Resource Inputs'!A143</f>
        <v>0</v>
      </c>
      <c r="FL14" s="192">
        <f>'Resource Inputs'!B143</f>
        <v>0</v>
      </c>
      <c r="FM14" s="245">
        <f>'Resource Inputs'!E143</f>
        <v>0</v>
      </c>
      <c r="FN14" s="192">
        <f>'Resource Inputs'!A144</f>
        <v>0</v>
      </c>
      <c r="FO14" s="192">
        <f>'Resource Inputs'!B144</f>
        <v>0</v>
      </c>
      <c r="FP14" s="245">
        <f>'Resource Inputs'!E144</f>
        <v>0</v>
      </c>
      <c r="FQ14" s="192">
        <f>'Resource Inputs'!A145</f>
        <v>0</v>
      </c>
      <c r="FR14" s="192">
        <f>'Resource Inputs'!B145</f>
        <v>0</v>
      </c>
      <c r="FS14" s="245">
        <f>'Resource Inputs'!E145</f>
        <v>0</v>
      </c>
      <c r="FT14" s="192">
        <f>'Resource Inputs'!A146</f>
        <v>0</v>
      </c>
      <c r="FU14" s="192">
        <f>'Resource Inputs'!B146</f>
        <v>0</v>
      </c>
      <c r="FV14" s="245">
        <f>'Resource Inputs'!E146</f>
        <v>0</v>
      </c>
      <c r="FW14" s="245">
        <f>'Resource Inputs'!C150</f>
        <v>0</v>
      </c>
      <c r="FX14" s="245">
        <f>'Resource Inputs'!C151</f>
        <v>0</v>
      </c>
      <c r="FY14" s="245">
        <f>'Resource Inputs'!C152</f>
        <v>0</v>
      </c>
      <c r="FZ14" s="245">
        <f>'Resource Inputs'!C153</f>
        <v>0</v>
      </c>
      <c r="GA14" s="245">
        <f>'Resource Inputs'!C154</f>
        <v>0</v>
      </c>
      <c r="GB14" s="245">
        <f>'Resource Inputs'!C155</f>
        <v>0</v>
      </c>
      <c r="GC14" s="245">
        <f>'Resource Inputs'!C156</f>
        <v>0</v>
      </c>
      <c r="GD14" s="245">
        <f>'Resource Inputs'!C157</f>
        <v>0</v>
      </c>
      <c r="GE14" s="245">
        <f>'Resource Inputs'!C158</f>
        <v>0</v>
      </c>
      <c r="GF14" s="245">
        <f>'Resource Inputs'!C159</f>
        <v>0</v>
      </c>
      <c r="GG14" s="245">
        <f>'Resource Inputs'!C160</f>
        <v>0</v>
      </c>
      <c r="GH14" s="245">
        <f>'Resource Inputs'!C161</f>
        <v>0</v>
      </c>
      <c r="GI14" s="192" t="str">
        <f>'Resource Inputs'!A162</f>
        <v xml:space="preserve">Other (please name): </v>
      </c>
      <c r="GJ14" s="245">
        <f>'Resource Inputs'!C162</f>
        <v>0</v>
      </c>
      <c r="GK14" s="245">
        <f>'Resource Inputs'!D150</f>
        <v>0</v>
      </c>
      <c r="GL14" s="245">
        <f>'Resource Inputs'!D151</f>
        <v>0</v>
      </c>
      <c r="GM14" s="245">
        <f>'Resource Inputs'!D152</f>
        <v>0</v>
      </c>
      <c r="GN14" s="245">
        <f>'Resource Inputs'!D153</f>
        <v>0</v>
      </c>
      <c r="GO14" s="245">
        <f>'Resource Inputs'!D154</f>
        <v>0</v>
      </c>
      <c r="GP14" s="245">
        <f>'Resource Inputs'!D155</f>
        <v>0</v>
      </c>
      <c r="GQ14" s="245">
        <f>'Resource Inputs'!D156</f>
        <v>0</v>
      </c>
      <c r="GR14" s="245">
        <f>'Resource Inputs'!D157</f>
        <v>0</v>
      </c>
      <c r="GS14" s="245">
        <f>'Resource Inputs'!D158</f>
        <v>0</v>
      </c>
      <c r="GT14" s="245">
        <f>'Resource Inputs'!D159</f>
        <v>0</v>
      </c>
      <c r="GU14" s="245">
        <f>'Resource Inputs'!D160</f>
        <v>0</v>
      </c>
      <c r="GV14" s="245">
        <f>'Resource Inputs'!D161</f>
        <v>0</v>
      </c>
      <c r="GW14" s="192" t="str">
        <f>'Resource Inputs'!A162</f>
        <v xml:space="preserve">Other (please name): </v>
      </c>
      <c r="GX14" s="245">
        <f>'Resource Inputs'!D162</f>
        <v>0</v>
      </c>
      <c r="GY14" s="245">
        <f>'Resource Inputs'!E150</f>
        <v>0</v>
      </c>
      <c r="GZ14" s="245">
        <f>'Resource Inputs'!E151</f>
        <v>0</v>
      </c>
      <c r="HA14" s="245">
        <f>'Resource Inputs'!E152</f>
        <v>0</v>
      </c>
      <c r="HB14" s="245">
        <f>'Resource Inputs'!E153</f>
        <v>0</v>
      </c>
      <c r="HC14" s="245">
        <f>'Resource Inputs'!E154</f>
        <v>0</v>
      </c>
      <c r="HD14" s="245">
        <f>'Resource Inputs'!E155</f>
        <v>0</v>
      </c>
      <c r="HE14" s="245">
        <f>'Resource Inputs'!E156</f>
        <v>0</v>
      </c>
      <c r="HF14" s="245">
        <f>'Resource Inputs'!E157</f>
        <v>0</v>
      </c>
      <c r="HG14" s="245">
        <f>'Resource Inputs'!E158</f>
        <v>0</v>
      </c>
      <c r="HH14" s="245">
        <f>'Resource Inputs'!E159</f>
        <v>0</v>
      </c>
      <c r="HI14" s="245">
        <f>'Resource Inputs'!E160</f>
        <v>0</v>
      </c>
      <c r="HJ14" s="245">
        <f>'Resource Inputs'!E161</f>
        <v>0</v>
      </c>
      <c r="HK14" s="192" t="str">
        <f>'Resource Inputs'!A162</f>
        <v xml:space="preserve">Other (please name): </v>
      </c>
      <c r="HL14" s="245">
        <f>'Resource Inputs'!E162</f>
        <v>0</v>
      </c>
      <c r="HM14" s="245">
        <f>'Resource Inputs'!F150</f>
        <v>0</v>
      </c>
      <c r="HN14" s="245">
        <f>'Resource Inputs'!F151</f>
        <v>0</v>
      </c>
      <c r="HO14" s="245">
        <f>'Resource Inputs'!F152</f>
        <v>0</v>
      </c>
      <c r="HP14" s="245">
        <f>'Resource Inputs'!F153</f>
        <v>0</v>
      </c>
      <c r="HQ14" s="245">
        <f>'Resource Inputs'!F154</f>
        <v>0</v>
      </c>
      <c r="HR14" s="245">
        <f>'Resource Inputs'!F155</f>
        <v>0</v>
      </c>
      <c r="HS14" s="245">
        <f>'Resource Inputs'!F156</f>
        <v>0</v>
      </c>
      <c r="HT14" s="245">
        <f>'Resource Inputs'!F157</f>
        <v>0</v>
      </c>
      <c r="HU14" s="245">
        <f>'Resource Inputs'!F158</f>
        <v>0</v>
      </c>
      <c r="HV14" s="245">
        <f>'Resource Inputs'!F159</f>
        <v>0</v>
      </c>
      <c r="HW14" s="245">
        <f>'Resource Inputs'!F160</f>
        <v>0</v>
      </c>
      <c r="HX14" s="245">
        <f>'Resource Inputs'!F161</f>
        <v>0</v>
      </c>
      <c r="HY14" s="192" t="str">
        <f>'Resource Inputs'!A162</f>
        <v xml:space="preserve">Other (please name): </v>
      </c>
      <c r="HZ14" s="245">
        <f>'Resource Inputs'!F162</f>
        <v>0</v>
      </c>
      <c r="IA14" s="245">
        <f>'Resource Inputs'!G150</f>
        <v>0</v>
      </c>
      <c r="IB14" s="245">
        <f>'Resource Inputs'!G151</f>
        <v>0</v>
      </c>
      <c r="IC14" s="245">
        <f>'Resource Inputs'!G152</f>
        <v>0</v>
      </c>
      <c r="ID14" s="245">
        <f>'Resource Inputs'!G153</f>
        <v>0</v>
      </c>
      <c r="IE14" s="245">
        <f>'Resource Inputs'!G154</f>
        <v>0</v>
      </c>
      <c r="IF14" s="245">
        <f>'Resource Inputs'!G155</f>
        <v>0</v>
      </c>
      <c r="IG14" s="245">
        <f>'Resource Inputs'!G156</f>
        <v>0</v>
      </c>
      <c r="IH14" s="245">
        <f>'Resource Inputs'!G157</f>
        <v>0</v>
      </c>
      <c r="II14" s="245">
        <f>'Resource Inputs'!G158</f>
        <v>0</v>
      </c>
      <c r="IJ14" s="245">
        <f>'Resource Inputs'!G159</f>
        <v>0</v>
      </c>
      <c r="IK14" s="245">
        <f>'Resource Inputs'!G160</f>
        <v>0</v>
      </c>
      <c r="IL14" s="245">
        <f>'Resource Inputs'!G161</f>
        <v>0</v>
      </c>
      <c r="IM14" s="192" t="str">
        <f>'Resource Inputs'!A162</f>
        <v xml:space="preserve">Other (please name): </v>
      </c>
      <c r="IN14" s="245">
        <f>'Resource Inputs'!G162</f>
        <v>0</v>
      </c>
      <c r="IO14" s="258">
        <f>'Resource Outputs'!J6</f>
        <v>0</v>
      </c>
      <c r="IP14" s="258">
        <f>'Resource Outputs'!J7</f>
        <v>0</v>
      </c>
      <c r="IQ14" s="258">
        <f>'Resource Outputs'!J8</f>
        <v>0</v>
      </c>
      <c r="IR14" s="258">
        <f>'Resource Outputs'!J9</f>
        <v>0</v>
      </c>
      <c r="IS14" s="258">
        <f>'Resource Outputs'!J10</f>
        <v>0</v>
      </c>
      <c r="IT14" s="258">
        <f>'Resource Outputs'!J11</f>
        <v>0</v>
      </c>
      <c r="IU14" s="258">
        <f>'Resource Outputs'!J12</f>
        <v>0</v>
      </c>
      <c r="IV14" s="258">
        <f>'Resource Outputs'!J14</f>
        <v>0</v>
      </c>
      <c r="IW14" s="258">
        <f>'Resource Outputs'!J15</f>
        <v>0</v>
      </c>
      <c r="IX14" s="258">
        <f>'Resource Outputs'!J16</f>
        <v>0</v>
      </c>
      <c r="IY14" s="258">
        <f>'Resource Outputs'!J17</f>
        <v>0</v>
      </c>
      <c r="IZ14" s="258">
        <f>'Resource Outputs'!J18</f>
        <v>0</v>
      </c>
      <c r="JA14" s="258">
        <f>'Resource Outputs'!J19</f>
        <v>0</v>
      </c>
      <c r="JB14" s="258">
        <f>'Resource Outputs'!J20</f>
        <v>0</v>
      </c>
      <c r="JC14" s="258">
        <f>'Resource Outputs'!J21</f>
        <v>0</v>
      </c>
      <c r="JD14" s="258">
        <f>'Resource Outputs'!J22</f>
        <v>0</v>
      </c>
      <c r="JE14" s="258">
        <f>'Resource Outputs'!J23</f>
        <v>0</v>
      </c>
      <c r="JF14" s="258">
        <f>'Resource Outputs'!J24</f>
        <v>0</v>
      </c>
      <c r="JG14" s="258">
        <f>'Resource Outputs'!J25</f>
        <v>0</v>
      </c>
      <c r="JH14" s="258">
        <f>'Resource Outputs'!J26</f>
        <v>0</v>
      </c>
      <c r="JI14" s="258">
        <f>'Resource Outputs'!J27</f>
        <v>0</v>
      </c>
      <c r="JJ14" s="257" t="s">
        <v>553</v>
      </c>
      <c r="JK14" s="257" t="s">
        <v>553</v>
      </c>
      <c r="JL14" s="257" t="s">
        <v>553</v>
      </c>
      <c r="JM14" s="257" t="s">
        <v>553</v>
      </c>
      <c r="JN14" s="257" t="s">
        <v>553</v>
      </c>
      <c r="JO14" s="257" t="s">
        <v>553</v>
      </c>
      <c r="JP14" s="257" t="s">
        <v>553</v>
      </c>
      <c r="JQ14" s="257" t="s">
        <v>553</v>
      </c>
      <c r="JR14" s="257" t="s">
        <v>553</v>
      </c>
      <c r="JS14" s="257" t="s">
        <v>553</v>
      </c>
      <c r="JT14" s="257" t="s">
        <v>553</v>
      </c>
      <c r="JU14" s="257" t="s">
        <v>553</v>
      </c>
      <c r="JV14" s="257" t="s">
        <v>553</v>
      </c>
      <c r="JW14" s="257" t="s">
        <v>553</v>
      </c>
      <c r="JX14" s="257" t="s">
        <v>553</v>
      </c>
      <c r="JY14" s="257" t="s">
        <v>553</v>
      </c>
      <c r="JZ14" s="257" t="s">
        <v>553</v>
      </c>
      <c r="KA14" s="257" t="s">
        <v>553</v>
      </c>
      <c r="KB14" s="257" t="s">
        <v>553</v>
      </c>
      <c r="KC14" s="257" t="s">
        <v>553</v>
      </c>
      <c r="KD14" s="257" t="s">
        <v>553</v>
      </c>
      <c r="KE14" s="192">
        <f>'Resource Outputs'!K6</f>
        <v>0</v>
      </c>
      <c r="KF14" s="192">
        <f>'Resource Outputs'!K7</f>
        <v>0</v>
      </c>
      <c r="KG14" s="192">
        <f>'Resource Outputs'!K8</f>
        <v>0</v>
      </c>
      <c r="KH14" s="192">
        <f>'Resource Outputs'!K9</f>
        <v>0</v>
      </c>
      <c r="KI14" s="192">
        <f>'Resource Outputs'!K10</f>
        <v>0</v>
      </c>
      <c r="KJ14" s="192">
        <f>'Resource Outputs'!K11</f>
        <v>0</v>
      </c>
      <c r="KK14" s="192">
        <f>'Resource Outputs'!K12</f>
        <v>0</v>
      </c>
      <c r="KL14" s="192">
        <f>'Resource Outputs'!K14</f>
        <v>0</v>
      </c>
      <c r="KM14" s="192">
        <f>'Resource Outputs'!K15</f>
        <v>0</v>
      </c>
      <c r="KN14" s="192">
        <f>'Resource Outputs'!K16</f>
        <v>0</v>
      </c>
      <c r="KO14" s="192">
        <f>'Resource Outputs'!K17</f>
        <v>0</v>
      </c>
      <c r="KP14" s="192">
        <f>'Resource Outputs'!K18</f>
        <v>0</v>
      </c>
      <c r="KQ14" s="192">
        <f>'Resource Outputs'!K19</f>
        <v>0</v>
      </c>
      <c r="KR14" s="192">
        <f>'Resource Outputs'!K20</f>
        <v>0</v>
      </c>
      <c r="KS14" s="192">
        <f>'Resource Outputs'!K21</f>
        <v>0</v>
      </c>
      <c r="KT14" s="192">
        <f>'Resource Outputs'!K22</f>
        <v>0</v>
      </c>
      <c r="KU14" s="192">
        <f>'Resource Outputs'!K23</f>
        <v>0</v>
      </c>
      <c r="KV14" s="192">
        <f>'Resource Outputs'!K24</f>
        <v>0</v>
      </c>
      <c r="KW14" s="192">
        <f>'Resource Outputs'!K25</f>
        <v>0</v>
      </c>
      <c r="KX14" s="192">
        <f>'Resource Outputs'!K26</f>
        <v>0</v>
      </c>
      <c r="KY14" s="192">
        <f>'Resource Outputs'!K27</f>
        <v>0</v>
      </c>
      <c r="KZ14" s="257" t="s">
        <v>553</v>
      </c>
      <c r="LA14" s="257" t="s">
        <v>553</v>
      </c>
      <c r="LB14" s="257" t="s">
        <v>553</v>
      </c>
      <c r="LC14" s="257" t="s">
        <v>553</v>
      </c>
      <c r="LD14" s="257" t="s">
        <v>553</v>
      </c>
      <c r="LE14" s="257" t="s">
        <v>553</v>
      </c>
      <c r="LF14" s="257" t="s">
        <v>553</v>
      </c>
      <c r="LG14" s="257" t="s">
        <v>553</v>
      </c>
      <c r="LH14" s="257" t="s">
        <v>553</v>
      </c>
      <c r="LI14" s="257" t="s">
        <v>553</v>
      </c>
      <c r="LJ14" s="257" t="s">
        <v>553</v>
      </c>
      <c r="LK14" s="257" t="s">
        <v>553</v>
      </c>
      <c r="LL14" s="257" t="s">
        <v>553</v>
      </c>
      <c r="LM14" s="257" t="s">
        <v>553</v>
      </c>
      <c r="LN14" s="257" t="s">
        <v>553</v>
      </c>
      <c r="LO14" s="257" t="s">
        <v>553</v>
      </c>
      <c r="LP14" s="257" t="s">
        <v>553</v>
      </c>
      <c r="LQ14" s="257" t="s">
        <v>553</v>
      </c>
      <c r="LR14" s="257" t="s">
        <v>553</v>
      </c>
      <c r="LS14" s="257" t="s">
        <v>553</v>
      </c>
      <c r="LT14" s="257" t="s">
        <v>553</v>
      </c>
      <c r="LU14" s="192">
        <f>'Resource Outputs'!L6</f>
        <v>0</v>
      </c>
      <c r="LV14" s="192">
        <f>'Resource Outputs'!L7</f>
        <v>0</v>
      </c>
      <c r="LW14" s="192">
        <f>'Resource Outputs'!L8</f>
        <v>0</v>
      </c>
      <c r="LX14" s="192">
        <f>'Resource Outputs'!L9</f>
        <v>0</v>
      </c>
      <c r="LY14" s="192">
        <f>'Resource Outputs'!L10</f>
        <v>0</v>
      </c>
      <c r="LZ14" s="192">
        <f>'Resource Outputs'!L11</f>
        <v>0</v>
      </c>
      <c r="MA14" s="192">
        <f>'Resource Outputs'!L12</f>
        <v>0</v>
      </c>
      <c r="MB14" s="192">
        <f>'Resource Outputs'!L14</f>
        <v>0</v>
      </c>
      <c r="MC14" s="192">
        <f>'Resource Outputs'!L15</f>
        <v>0</v>
      </c>
      <c r="MD14" s="192">
        <f>'Resource Outputs'!L16</f>
        <v>0</v>
      </c>
      <c r="ME14" s="192">
        <f>'Resource Outputs'!L17</f>
        <v>0</v>
      </c>
      <c r="MF14" s="192">
        <f>'Resource Outputs'!L18</f>
        <v>0</v>
      </c>
      <c r="MG14" s="192">
        <f>'Resource Outputs'!L19</f>
        <v>0</v>
      </c>
      <c r="MH14" s="192">
        <f>'Resource Outputs'!L20</f>
        <v>0</v>
      </c>
      <c r="MI14" s="192">
        <f>'Resource Outputs'!L21</f>
        <v>0</v>
      </c>
      <c r="MJ14" s="192">
        <f>'Resource Outputs'!L22</f>
        <v>0</v>
      </c>
      <c r="MK14" s="192">
        <f>'Resource Outputs'!L23</f>
        <v>0</v>
      </c>
      <c r="ML14" s="192">
        <f>'Resource Outputs'!L24</f>
        <v>0</v>
      </c>
      <c r="MM14" s="192">
        <f>'Resource Outputs'!L25</f>
        <v>0</v>
      </c>
      <c r="MN14" s="192">
        <f>'Resource Outputs'!L26</f>
        <v>0</v>
      </c>
      <c r="MO14" s="192">
        <f>'Resource Outputs'!L27</f>
        <v>0</v>
      </c>
      <c r="MP14" s="257" t="s">
        <v>553</v>
      </c>
      <c r="MQ14" s="257" t="s">
        <v>553</v>
      </c>
      <c r="MR14" s="257" t="s">
        <v>553</v>
      </c>
      <c r="MS14" s="257" t="s">
        <v>553</v>
      </c>
      <c r="MT14" s="257" t="s">
        <v>553</v>
      </c>
      <c r="MU14" s="257" t="s">
        <v>553</v>
      </c>
      <c r="MV14" s="257" t="s">
        <v>553</v>
      </c>
      <c r="MW14" s="257" t="s">
        <v>553</v>
      </c>
      <c r="MX14" s="257" t="s">
        <v>553</v>
      </c>
      <c r="MY14" s="257" t="s">
        <v>553</v>
      </c>
      <c r="MZ14" s="257" t="s">
        <v>553</v>
      </c>
      <c r="NA14" s="257" t="s">
        <v>553</v>
      </c>
      <c r="NB14" s="257" t="s">
        <v>553</v>
      </c>
      <c r="NC14" s="257" t="s">
        <v>553</v>
      </c>
      <c r="ND14" s="257" t="s">
        <v>553</v>
      </c>
      <c r="NE14" s="257" t="s">
        <v>553</v>
      </c>
      <c r="NF14" s="257" t="s">
        <v>553</v>
      </c>
      <c r="NG14" s="257" t="s">
        <v>553</v>
      </c>
      <c r="NH14" s="257" t="s">
        <v>553</v>
      </c>
      <c r="NI14" s="257" t="s">
        <v>553</v>
      </c>
      <c r="NJ14" s="257" t="s">
        <v>553</v>
      </c>
      <c r="NK14" s="192">
        <f>'Energy &amp; Fuel'!F5</f>
        <v>0</v>
      </c>
      <c r="NL14" s="192">
        <f>'Energy &amp; Fuel'!F6</f>
        <v>0</v>
      </c>
      <c r="NM14" s="192">
        <f>'Energy &amp; Fuel'!F7</f>
        <v>0</v>
      </c>
      <c r="NN14" s="192" t="str">
        <f>'Energy &amp; Fuel'!B8</f>
        <v>Type unit here</v>
      </c>
      <c r="NO14" s="192">
        <f>'Energy &amp; Fuel'!F8</f>
        <v>0</v>
      </c>
      <c r="NP14" s="192">
        <f>'Energy &amp; Fuel'!G5</f>
        <v>0</v>
      </c>
      <c r="NQ14" s="192">
        <f>'Energy &amp; Fuel'!G6</f>
        <v>0</v>
      </c>
      <c r="NR14" s="192">
        <f>'Energy &amp; Fuel'!G7</f>
        <v>0</v>
      </c>
      <c r="NS14" s="192">
        <f>'Energy &amp; Fuel'!G8</f>
        <v>0</v>
      </c>
      <c r="NT14" s="192">
        <f>'Energy &amp; Fuel'!H5</f>
        <v>0</v>
      </c>
      <c r="NU14" s="192">
        <f>'Energy &amp; Fuel'!H6</f>
        <v>0</v>
      </c>
      <c r="NV14" s="192">
        <f>'Energy &amp; Fuel'!H7</f>
        <v>0</v>
      </c>
      <c r="NW14" s="192">
        <f>'Energy &amp; Fuel'!H8</f>
        <v>0</v>
      </c>
      <c r="NX14" s="192">
        <f>'Energy &amp; Fuel'!F12</f>
        <v>0</v>
      </c>
      <c r="NY14" s="192">
        <f>'Energy &amp; Fuel'!F13</f>
        <v>0</v>
      </c>
      <c r="NZ14" s="192">
        <f>'Energy &amp; Fuel'!F14</f>
        <v>0</v>
      </c>
      <c r="OA14" s="192">
        <f>'Energy &amp; Fuel'!F15</f>
        <v>0</v>
      </c>
      <c r="OB14" s="192">
        <f>'Energy &amp; Fuel'!F16</f>
        <v>0</v>
      </c>
      <c r="OC14" s="192">
        <f>'Energy &amp; Fuel'!F17</f>
        <v>0</v>
      </c>
      <c r="OD14" s="192">
        <f>'Energy &amp; Fuel'!F18</f>
        <v>0</v>
      </c>
      <c r="OE14" s="192">
        <f>'Energy &amp; Fuel'!F19</f>
        <v>0</v>
      </c>
      <c r="OF14" s="192" t="str">
        <f>'Energy &amp; Fuel'!B20</f>
        <v>Type unit here</v>
      </c>
      <c r="OG14" s="192">
        <f>'Energy &amp; Fuel'!F20</f>
        <v>0</v>
      </c>
      <c r="OH14" s="192">
        <f>'Energy &amp; Fuel'!G12</f>
        <v>0</v>
      </c>
      <c r="OI14" s="192">
        <f>'Energy &amp; Fuel'!G13</f>
        <v>0</v>
      </c>
      <c r="OJ14" s="192">
        <f>'Energy &amp; Fuel'!G14</f>
        <v>0</v>
      </c>
      <c r="OK14" s="192">
        <f>'Energy &amp; Fuel'!G15</f>
        <v>0</v>
      </c>
      <c r="OL14" s="192">
        <f>'Energy &amp; Fuel'!G16</f>
        <v>0</v>
      </c>
      <c r="OM14" s="192">
        <f>'Energy &amp; Fuel'!G17</f>
        <v>0</v>
      </c>
      <c r="ON14" s="192" t="str">
        <f>'Energy &amp; Fuel'!G18</f>
        <v>TBD</v>
      </c>
      <c r="OO14" s="192" t="str">
        <f>'Energy &amp; Fuel'!G19</f>
        <v>TBD</v>
      </c>
      <c r="OP14" s="192" t="str">
        <f>'Energy &amp; Fuel'!G20</f>
        <v>TBD</v>
      </c>
      <c r="OQ14" s="192">
        <f>'Energy &amp; Fuel'!H12</f>
        <v>0</v>
      </c>
      <c r="OR14" s="192">
        <f>'Energy &amp; Fuel'!H13</f>
        <v>0</v>
      </c>
      <c r="OS14" s="192">
        <f>'Energy &amp; Fuel'!H14</f>
        <v>0</v>
      </c>
      <c r="OT14" s="192">
        <f>'Energy &amp; Fuel'!H15</f>
        <v>0</v>
      </c>
      <c r="OU14" s="192">
        <f>'Energy &amp; Fuel'!H16</f>
        <v>0</v>
      </c>
      <c r="OV14" s="192">
        <f>'Energy &amp; Fuel'!H17</f>
        <v>0</v>
      </c>
      <c r="OW14" s="192" t="str">
        <f>'Energy &amp; Fuel'!H18</f>
        <v>TBD</v>
      </c>
      <c r="OX14" s="192" t="str">
        <f>'Energy &amp; Fuel'!H19</f>
        <v>TBD</v>
      </c>
      <c r="OY14" s="192" t="str">
        <f>'Energy &amp; Fuel'!H20</f>
        <v>TBD</v>
      </c>
    </row>
  </sheetData>
  <mergeCells count="89">
    <mergeCell ref="PE4:PF4"/>
    <mergeCell ref="PG4:PH4"/>
    <mergeCell ref="PE1:PH1"/>
    <mergeCell ref="PE2:PH2"/>
    <mergeCell ref="PE3:PF3"/>
    <mergeCell ref="PG3:PH3"/>
    <mergeCell ref="NX12:OG12"/>
    <mergeCell ref="OH12:OP12"/>
    <mergeCell ref="OQ12:OY12"/>
    <mergeCell ref="A14:B14"/>
    <mergeCell ref="A10:E10"/>
    <mergeCell ref="LU12:MO12"/>
    <mergeCell ref="MP12:NJ12"/>
    <mergeCell ref="NK12:NO12"/>
    <mergeCell ref="NP12:NS12"/>
    <mergeCell ref="NT12:NW12"/>
    <mergeCell ref="IA12:IN12"/>
    <mergeCell ref="IO12:JI12"/>
    <mergeCell ref="JJ12:KD12"/>
    <mergeCell ref="KE12:KY12"/>
    <mergeCell ref="KZ12:LT12"/>
    <mergeCell ref="EQ12:FD12"/>
    <mergeCell ref="FW12:GJ12"/>
    <mergeCell ref="GK12:GX12"/>
    <mergeCell ref="GY12:HL12"/>
    <mergeCell ref="HM12:HZ12"/>
    <mergeCell ref="IO11:NJ11"/>
    <mergeCell ref="NK11:OY11"/>
    <mergeCell ref="C12:I12"/>
    <mergeCell ref="J12:W12"/>
    <mergeCell ref="X12:AE12"/>
    <mergeCell ref="AF12:AT12"/>
    <mergeCell ref="AU12:BC12"/>
    <mergeCell ref="BD12:BF12"/>
    <mergeCell ref="BG12:BT12"/>
    <mergeCell ref="BU12:CK12"/>
    <mergeCell ref="CL12:CX12"/>
    <mergeCell ref="CY12:DD12"/>
    <mergeCell ref="DE12:DO12"/>
    <mergeCell ref="DP12:DU12"/>
    <mergeCell ref="DV12:EA12"/>
    <mergeCell ref="EB12:EP12"/>
    <mergeCell ref="C11:I11"/>
    <mergeCell ref="J11:CK11"/>
    <mergeCell ref="CL11:FD11"/>
    <mergeCell ref="FE11:FV11"/>
    <mergeCell ref="FW11:IN11"/>
    <mergeCell ref="CL2:CX2"/>
    <mergeCell ref="J2:W2"/>
    <mergeCell ref="X2:AE2"/>
    <mergeCell ref="FW2:GJ2"/>
    <mergeCell ref="GK2:GX2"/>
    <mergeCell ref="GY2:HL2"/>
    <mergeCell ref="CY2:DD2"/>
    <mergeCell ref="DE2:DO2"/>
    <mergeCell ref="DP2:DU2"/>
    <mergeCell ref="DV2:EA2"/>
    <mergeCell ref="EB2:EP2"/>
    <mergeCell ref="EQ2:FD2"/>
    <mergeCell ref="J1:CK1"/>
    <mergeCell ref="C2:I2"/>
    <mergeCell ref="AF2:AT2"/>
    <mergeCell ref="AU2:BC2"/>
    <mergeCell ref="BD2:BF2"/>
    <mergeCell ref="BG2:BT2"/>
    <mergeCell ref="BU2:CK2"/>
    <mergeCell ref="C1:I1"/>
    <mergeCell ref="NK1:OY1"/>
    <mergeCell ref="OQ2:OY2"/>
    <mergeCell ref="HM2:HZ2"/>
    <mergeCell ref="IA2:IN2"/>
    <mergeCell ref="NK2:NO2"/>
    <mergeCell ref="MP2:NJ2"/>
    <mergeCell ref="OZ1:PD1"/>
    <mergeCell ref="OZ2:PD2"/>
    <mergeCell ref="A4:B4"/>
    <mergeCell ref="NX2:OG2"/>
    <mergeCell ref="OH2:OP2"/>
    <mergeCell ref="CL1:FD1"/>
    <mergeCell ref="FE1:FV1"/>
    <mergeCell ref="FW1:IN1"/>
    <mergeCell ref="IO1:NJ1"/>
    <mergeCell ref="IO2:JI2"/>
    <mergeCell ref="JJ2:KD2"/>
    <mergeCell ref="KE2:KY2"/>
    <mergeCell ref="KZ2:LT2"/>
    <mergeCell ref="LU2:MO2"/>
    <mergeCell ref="NP2:NS2"/>
    <mergeCell ref="NT2:NW2"/>
  </mergeCells>
  <dataValidations count="152">
    <dataValidation allowBlank="1" showInputMessage="1" showErrorMessage="1" prompt="Works executed that cover general earthworks associated with bridgeworks and highway structures (e.g. road and pedestrian bridges, noise walls, and standalone walls). " sqref="BG2:BT2 EB2 BG12:BT12 EB12" xr:uid="{67AF5C02-0AF5-46CF-B519-C2571890E389}"/>
    <dataValidation allowBlank="1" showInputMessage="1" showErrorMessage="1" prompt="A portion of the pavement placed and compacted as an entity. " sqref="AU2:BC2 DP2 AU12:BC12 DP12" xr:uid="{0C701D19-D9DA-4401-8017-D86843CD8E0A}"/>
    <dataValidation allowBlank="1" showInputMessage="1" showErrorMessage="1" prompt="One or more layers of material usually constituting the uppermost structural element of a pavement on which the surfacing may be placed. " sqref="AF2:AT2 DE2 AF12:AT12 DE12" xr:uid="{B519AE80-6E0F-4CD9-95EA-4B6B24EDBDEC}"/>
    <dataValidation allowBlank="1" showInputMessage="1" showErrorMessage="1" prompt="The material laid on the Subgrade and below the Basecourse to either make up the additional pavement thickness required, to prevent intrusion of the Subgrade into the base, or to provide a working platform. " sqref="X2:AE2 CY2 X12:AE12 CY12" xr:uid="{28EC95D2-335B-409D-8B12-E4F862F24299}"/>
    <dataValidation allowBlank="1" showInputMessage="1" showErrorMessage="1" prompt="The trimmed or prepared portion of the formation on which the pavement is_x000a_constructed. The Subgrade may comprise in situ or imported materials. " sqref="J2:W2 CL2 J12:W12 CL12" xr:uid="{423076C6-F206-4063-A464-EB33EFFAEFF2}"/>
    <dataValidation allowBlank="1" showInputMessage="1" showErrorMessage="1" prompt="As per MRWA Specification 604." sqref="CK3 CK13" xr:uid="{9287BB3D-D467-48D6-AEAF-E4021D3A62BF}"/>
    <dataValidation allowBlank="1" showInputMessage="1" showErrorMessage="1" prompt="Identify any other road structures materials used in the project. " sqref="BS3:BT3 BS13:BT13" xr:uid="{4D152D20-E8FE-4CFC-A087-95F544A50447}"/>
    <dataValidation allowBlank="1" showInputMessage="1" showErrorMessage="1" prompt="Identify any other road surface materials used in the project. " sqref="BB3:BC3 BB13:BC13" xr:uid="{585B316F-4740-4901-80A7-096032C82F76}"/>
    <dataValidation allowBlank="1" showInputMessage="1" showErrorMessage="1" prompt="Identify any other basecourse materials used in the project. " sqref="AS3:AT3 AS13:AT13" xr:uid="{A8773F26-D45D-41C1-AD6B-508004CC11F2}"/>
    <dataValidation allowBlank="1" showInputMessage="1" showErrorMessage="1" prompt="Identify any other subbase materials used in the project. " sqref="AD4 AD14" xr:uid="{359A5E3B-DB97-45B8-8B2E-423DA178650A}"/>
    <dataValidation allowBlank="1" showInputMessage="1" showErrorMessage="1" prompt="Identify any other subgrade materials used on the project. " sqref="V4 V14" xr:uid="{390D2F03-4AA4-4F19-A1CF-5708BE9DACFB}"/>
    <dataValidation allowBlank="1" showInputMessage="1" showErrorMessage="1" prompt="Crushed limestone that is free of organic material, clay lumps, cap rock or any other foreign material deleterious to its performance, as per MRWA Specification 501." sqref="M3 M13" xr:uid="{88508D8E-639F-42C4-B3DE-29A605B12AA0}"/>
    <dataValidation allowBlank="1" showInputMessage="1" showErrorMessage="1" prompt="Imported virgin gravel, as per MRWA Specification 302." sqref="K3 K13" xr:uid="{932DAE5B-8781-4247-B33D-194942BDE583}"/>
    <dataValidation allowBlank="1" showInputMessage="1" showErrorMessage="1" prompt="Imported virgin sand, as per MRWA Specification 302." sqref="J3 J13" xr:uid="{3563F22E-B2A1-441D-8507-D056B0D7C217}"/>
    <dataValidation allowBlank="1" showInputMessage="1" showErrorMessage="1" prompt="Imported virgin clay, as per MRWA Specification 302." sqref="L3 L13" xr:uid="{96205D74-8ACB-4D17-8175-BB3E2D917636}"/>
    <dataValidation allowBlank="1" showInputMessage="1" showErrorMessage="1" prompt="All precast concrete used in road furniture, mainly kerbing. " sqref="BW3 BW13" xr:uid="{F0E012B9-D837-4E2E-BC04-5B51AB364BB0}"/>
    <dataValidation allowBlank="1" showInputMessage="1" showErrorMessage="1" prompt="Perspex that is impact resistant can be used in road furniture. Refer to MRWA Specification 601. " sqref="CJ3 CJ13" xr:uid="{4CEFC0E9-C950-4E5E-9E23-FD547FC19A90}"/>
    <dataValidation allowBlank="1" showInputMessage="1" showErrorMessage="1" prompt="Rubber can be used as a flexible guide post material, refer to MRWA Specification 602. " sqref="CI3 CI13" xr:uid="{A981A436-7A10-4EB0-A8F7-EFB91FD9C1C3}"/>
    <dataValidation allowBlank="1" showInputMessage="1" showErrorMessage="1" prompt="Plastic can be used as a flexible guide post material, refer to MRWA Specification 602. " sqref="CH3 CH13" xr:uid="{8D21DC90-A85E-45A3-A087-050C1AC3E47F}"/>
    <dataValidation allowBlank="1" showInputMessage="1" showErrorMessage="1" prompt="Steel guide posts used must comply with MRWA Specification 602. " sqref="CG3 CG13" xr:uid="{D567182D-FFAB-4AE0-BBEC-F9E0D490FCEB}"/>
    <dataValidation allowBlank="1" showInputMessage="1" showErrorMessage="1" prompt="Geofabric polymers must comply with MRWA Specification 403. " sqref="CF3 CF13" xr:uid="{43C3CE5E-06E5-4D86-ACF7-6BA8D47F97C5}"/>
    <dataValidation allowBlank="1" showInputMessage="1" showErrorMessage="1" prompt="Plastic subsoil drainage must comply with MRWA Specification 403. " sqref="CE3 CE13" xr:uid="{EAEFD89D-8E16-4592-8917-84C9220F58B1}"/>
    <dataValidation allowBlank="1" showInputMessage="1" showErrorMessage="1" prompt="Different aluminium sheets can be used in road signs. Refer to MRWA Specification 601." sqref="CD3 CD13" xr:uid="{B1BAB27F-8C37-4AF4-9849-4A17C5FC3FDA}"/>
    <dataValidation allowBlank="1" showInputMessage="1" showErrorMessage="1" prompt="Glass beads can be dropped onto wet line marking paint to increase night time retroreflectivity, as per MRWA Specification 604. " sqref="CC3 CC13" xr:uid="{8BBEEC0F-3B7A-4A14-A480-B92175CD3442}"/>
    <dataValidation allowBlank="1" showInputMessage="1" showErrorMessage="1" prompt="Cold applied plastics can be used as a road marking material but must conform with requirements outlined in MRWA Specification 604." sqref="CB3 CB13" xr:uid="{2DD10376-A1BE-448B-A102-BC43A708C957}"/>
    <dataValidation allowBlank="1" showInputMessage="1" showErrorMessage="1" prompt="Thermoplastic can be used to install longitudinal lines, transverse lines and other markings including holding lines, turn arrows, or chevron pavement markings. Refer to MRWA specification 604. " sqref="CA3 CA13" xr:uid="{11C01064-970D-41B4-9BB5-D6A944169B15}"/>
    <dataValidation allowBlank="1" showInputMessage="1" showErrorMessage="1" prompt="Waterborne paint is used for longitudinal road marking. All waterborne paint used must comply MRWA specification 604. " sqref="BZ3 BZ13" xr:uid="{77F7F3F0-D1C2-486E-A727-1FD6C0F41FB1}"/>
    <dataValidation allowBlank="1" showInputMessage="1" showErrorMessage="1" prompt="Concrete used in road furniture as per MRWA Specification 603 and 405." sqref="BV3 BV13" xr:uid="{778718B4-1338-4D64-97F3-A8F9D6C7F524}"/>
    <dataValidation allowBlank="1" showInputMessage="1" showErrorMessage="1" prompt="As per MRWA Specification 603." sqref="BU3 BU13" xr:uid="{14927FE3-5F9C-4EAE-8902-50B6F3257923}"/>
    <dataValidation allowBlank="1" showInputMessage="1" showErrorMessage="1" prompt="As per MRWA Specification 826." sqref="BR3 BR13" xr:uid="{A3B3B2FF-D2D9-47B0-8889-A8C5C06535C4}"/>
    <dataValidation allowBlank="1" showInputMessage="1" showErrorMessage="1" prompt="As per MRWA Specification 905." sqref="BQ3 BQ13" xr:uid="{AD3B43B9-D09A-4E3B-8746-5836B644318C}"/>
    <dataValidation allowBlank="1" showInputMessage="1" showErrorMessage="1" prompt="As outlined in MRWA Specification 406, source rock used shall be slightly weathered and of very high to extremely high strength. " sqref="BP3 BP13" xr:uid="{7926BB3F-2CCC-4A6F-A1DD-A70B8043B14C}"/>
    <dataValidation allowBlank="1" showInputMessage="1" showErrorMessage="1" prompt="As per MRWA Specification 820." sqref="BO3 BO13" xr:uid="{2D3BB8C6-AB2D-4482-AE77-9BA897C582CE}"/>
    <dataValidation allowBlank="1" showInputMessage="1" showErrorMessage="1" prompt="As per MRWA Specification 801." sqref="BN3 BN13" xr:uid="{9A0ED112-DBCF-42D6-850A-C07ACCEBFE5C}"/>
    <dataValidation allowBlank="1" showInputMessage="1" showErrorMessage="1" prompt="Specific concrete mixes that can carry specific loads, refer to the MRWA approved concrete mixes PDF. " sqref="BX3 BI3 BK3 BX13 BI13 BK13" xr:uid="{9CE4F722-2EFE-4A79-B05B-4B00563394E1}"/>
    <dataValidation allowBlank="1" showInputMessage="1" showErrorMessage="1" prompt="Concrete poured in a controlled environment and then 'lifted' into place onsite, refer MRWA specification 820. " sqref="BH3 BH13" xr:uid="{5784D3D6-C789-43F7-A813-D6828CB3BBEF}"/>
    <dataValidation allowBlank="1" showInputMessage="1" showErrorMessage="1" prompt="As per MRWA specification 820." sqref="BM3 BM13" xr:uid="{D45F1DA3-DDE3-4A99-8371-7AF10C905C54}"/>
    <dataValidation allowBlank="1" showInputMessage="1" showErrorMessage="1" prompt="Concrete in general shall consist of a mixture of cement, water, coarse aggregate and fine aggregate, as per MRWA Specification 901. This refers to concrete cast onsite." sqref="BG3 BG13" xr:uid="{A64B3A68-B0E7-4113-816A-85EEAD4B2E84}"/>
    <dataValidation allowBlank="1" showInputMessage="1" showErrorMessage="1" prompt="Refer to MRWA Specification 511 and 515." sqref="BF3 BF13" xr:uid="{9595ADFD-A2DB-47EB-AE9E-1FB152DE635C}"/>
    <dataValidation allowBlank="1" showInputMessage="1" showErrorMessage="1" prompt="Refer to MRWA specification 302, 507 and 515." sqref="BE3 BE13" xr:uid="{D151B235-38B3-44D3-BB4B-C5299290E5C7}"/>
    <dataValidation allowBlank="1" showInputMessage="1" showErrorMessage="1" prompt="Refer to MRWA Specification 302, 511 and 515" sqref="BD3 BD13" xr:uid="{4ED677A0-8803-4722-922B-DEABA3F88E2A}"/>
    <dataValidation allowBlank="1" showInputMessage="1" showErrorMessage="1" prompt="Synthetic polymer is blended with bitumen to produce a Polymer Modified Binder. These are used to enhance binder performance on pavement surfaces. Crumb rubber is a recycled alternative material for synthetic polymer. Refer MRWA Specs 509, 511, 516. " sqref="BA3 BA13" xr:uid="{2F46749F-1E61-4AF9-948A-FEA24CA37109}"/>
    <dataValidation allowBlank="1" showInputMessage="1" showErrorMessage="1" prompt="All emulsion based primes must be compliant with clause 511.06 in MRWA Specification 511." sqref="AZ3 AZ13" xr:uid="{ECED1707-2A90-4FA2-89D0-B73D0CE8071A}"/>
    <dataValidation allowBlank="1" showInputMessage="1" showErrorMessage="1" prompt="Oils used for reducing the viscosity of bituminous binders. Refer Table 511.15 in MRWA Specification 511 for SCC. " sqref="AY3 AY13" xr:uid="{AC67B388-4474-4F9B-880B-B81ED0FB54C3}"/>
    <dataValidation allowBlank="1" showInputMessage="1" showErrorMessage="1" prompt="Oils used for reducing the viscosity of bituminous binders. Refer Table 511.14 in MRWA Specification 511 for MCC. " sqref="AX3 AX13" xr:uid="{88EC2050-9A91-4E78-B2EA-0DE09204460A}"/>
    <dataValidation allowBlank="1" showInputMessage="1" showErrorMessage="1" prompt="As per MRWA Specification 511." sqref="AW3 AW13" xr:uid="{FB3DE89B-C179-4093-AD03-706D6EC32D45}"/>
    <dataValidation allowBlank="1" showInputMessage="1" showErrorMessage="1" prompt="There are four key MRWA Specifications for surface asphalt. Refer to specification 502, 504, 507 and 516. " sqref="AV3 AV13" xr:uid="{996C43E0-DF4E-4BFF-9730-D7E87A4F92F0}"/>
    <dataValidation allowBlank="1" showInputMessage="1" showErrorMessage="1" prompt="There are five specifications for aggregates. Refer to MRWA Specification 511 for further detail." sqref="AU3 AU13" xr:uid="{04983141-36F5-4CD9-897D-5E9252A8739C}"/>
    <dataValidation allowBlank="1" showInputMessage="1" showErrorMessage="1" prompt="Includes 65% slag in type LH. Refer to MRWA Specification 515." sqref="AR3 AR13" xr:uid="{2EFB81FC-A22C-45E5-8D97-605BFADDF522}"/>
    <dataValidation allowBlank="1" showInputMessage="1" showErrorMessage="1" prompt="As per MRWA Specification 515." sqref="AP3:AQ3 AP13:AQ13" xr:uid="{8BA0C74A-85A8-4304-9B62-36FBEC2DDC55}"/>
    <dataValidation allowBlank="1" showInputMessage="1" showErrorMessage="1" prompt="Refer to Transport for NSW Specifications: ERN9 / R83 &amp; R84." sqref="AO3 AO13" xr:uid="{8B652103-B148-4D8F-B6B9-C07A38883865}"/>
    <dataValidation allowBlank="1" showInputMessage="1" showErrorMessage="1" prompt="As per MRWA specifications 510 and 511." sqref="AK3 AM3 AK13 AM13" xr:uid="{4469020E-BF2B-42C2-AEAA-1976B1C262BD}"/>
    <dataValidation allowBlank="1" showInputMessage="1" showErrorMessage="1" prompt="As per MRWA Specification 501: All crushed rock base shall consist of a uniformly blended mixture of coarse and fine aggregate. The mixture of fine and coarse aggregate forming the rock base shall be free from vegetable matter, clay, overburden etc." sqref="AJ3 AJ13" xr:uid="{E2318327-3930-47F1-8E2D-33135E476F60}"/>
    <dataValidation allowBlank="1" showInputMessage="1" showErrorMessage="1" prompt="As per MRWA Specification 501. Note that natural laterite refers to a clayey soil level mainly found in the Wheatbelt region." sqref="AH3 AH13" xr:uid="{9C5B31CA-26A4-4379-B210-563F63028321}"/>
    <dataValidation allowBlank="1" showInputMessage="1" showErrorMessage="1" prompt="As per MRWA Specification 501: Ferricrete Basecourse shall predominantly consist of crushed indurated ferricrete and may include natural fragmented ferricrete and lateritic gravel. _x000a_" sqref="AG3 AG13" xr:uid="{F16D4679-896F-4B70-BB77-FDC65A03F9C0}"/>
    <dataValidation allowBlank="1" showInputMessage="1" showErrorMessage="1" prompt="As per MRWA Specification 501." sqref="AI3 AF3 AI13 AF13" xr:uid="{3C3D01D1-2D43-401A-A04C-7D5AC84ABDC8}"/>
    <dataValidation allowBlank="1" showInputMessage="1" showErrorMessage="1" prompt="As per MRWA Specification 501. " sqref="AC3:AD3 AC13:AD13" xr:uid="{AAE4716D-04C2-4CE4-AD49-301C0DDFBA28}"/>
    <dataValidation allowBlank="1" showInputMessage="1" showErrorMessage="1" prompt="As per MRWA Specification 515 for in situ stabilisation of pavement materials." sqref="AB3 AB13" xr:uid="{AB684956-EBBA-4F25-A33C-3A79299DE01B}"/>
    <dataValidation allowBlank="1" showInputMessage="1" showErrorMessage="1" prompt="As per MRWA Specification 515 for in situ stabilisation of pavement materials with lime." sqref="AA3 AA13" xr:uid="{0E158B21-0048-493A-BB5A-25701BF6DBA1}"/>
    <dataValidation allowBlank="1" showInputMessage="1" showErrorMessage="1" prompt="As per MRWA Specification 501: All crushed rock subbase shall consist of a uniform blended mixture of coarse and fine aggregate. The mixture shall be free from vegetable matter, lumps of clay, overburden or any other deleterious matter. " sqref="Z3 Z13" xr:uid="{AF3752B3-4B71-4F51-95DE-48AD2894E39A}"/>
    <dataValidation allowBlank="1" showInputMessage="1" showErrorMessage="1" prompt="As per MRWA Specification 501: Gravel Subbase material shall consist of durable pebble in soil mortar. The material shall be free from cobbles greater than 75.0mm and free from clods, stumps, roots, sticks, vegetable matter or other deleterious materials." sqref="X3 X13" xr:uid="{B6344F7F-3A28-483C-8890-EFED5CA3358A}"/>
    <dataValidation allowBlank="1" showInputMessage="1" showErrorMessage="1" prompt="For further queries refer to MRWA Materials Engineering Branch as a method specification is required." sqref="R3 R13" xr:uid="{B0E2E66F-93C2-456A-AA84-FFD9E4EAE1D8}"/>
    <dataValidation allowBlank="1" showInputMessage="1" showErrorMessage="1" prompt="As per MRWA Specification 302, cement additives are used in cement stabilised subgrade." sqref="Q3 Q13" xr:uid="{94926915-8EB0-4FF3-89BF-0E85D0E709FF}"/>
    <dataValidation allowBlank="1" showInputMessage="1" showErrorMessage="1" prompt="As per MRWA Specification 302: Lime for stabilisation of subgrade shall comply with the requirements of AS 1672. The lime shall be sufficiently dry to flow freely during application. _x000a_" sqref="P3 P13" xr:uid="{CB1CED88-00D8-4941-B3AA-A457CC14F1A1}"/>
    <dataValidation allowBlank="1" showInputMessage="1" showErrorMessage="1" prompt="As per MRWA Specification 302." sqref="S3:T3 N3 S13:T13 N13" xr:uid="{D73DE6A0-C547-4D2C-93B7-786D3B53C514}"/>
    <dataValidation allowBlank="1" showInputMessage="1" showErrorMessage="1" prompt="Crushed limestone that is free of organic material, clay lumps, cap rock or any other foreign material deleterious to its performance. " sqref="Y3 Y13" xr:uid="{78CAF6E9-6696-4B98-82AE-3019404B52AC}"/>
    <dataValidation allowBlank="1" showInputMessage="1" showErrorMessage="1" prompt="As per MRWA Specification 304: Mulch refers to any chipped site vegetation or inorganic materials such as crushed rock, coarse aggregate, river pebbles, or pea gravel, spread as a soil surface protection measure. _x000a_" sqref="O3 O13" xr:uid="{040C8947-1BAB-47B5-A4DE-CCE548604D0C}"/>
    <dataValidation allowBlank="1" showInputMessage="1" showErrorMessage="1" prompt="Refer to MRWA Specification 304: Upper, most outer layer of soil with the highest concentration of organic matter and microorganisms. " sqref="U3:V3 U13:V13" xr:uid="{3537899A-C5E5-4F30-A824-24DD339DA05E}"/>
    <dataValidation allowBlank="1" showInputMessage="1" showErrorMessage="1" prompt="Identify any other recycled materials used in road furniture used in the project. " sqref="FA3:FD3 FA13:FD13" xr:uid="{1E129225-9E12-4504-B871-DCB90AA59440}"/>
    <dataValidation allowBlank="1" showInputMessage="1" showErrorMessage="1" prompt="Identify any other recycled materials used in road structures used in the project. " sqref="EM3:EP3 EM13:EP13" xr:uid="{A0315F39-224B-4F70-A36B-3EC09EF09D45}"/>
    <dataValidation allowBlank="1" showInputMessage="1" showErrorMessage="1" prompt="Recycled mineral sand must comply with MRWA Specification 820. Recycled mineral sand contains a heavy amount of natural minerals compared to typical yellow construction sand. " sqref="EE3 EE13" xr:uid="{F977AF59-1BDD-4B5F-B652-CA23C62C08A8}"/>
    <dataValidation allowBlank="1" showInputMessage="1" showErrorMessage="1" prompt="Identify any recycled additives used in the project. " sqref="DV3:EA3 DV13:EA13" xr:uid="{D7E014E3-1664-4972-8ACD-95839E3BB4B0}"/>
    <dataValidation allowBlank="1" showInputMessage="1" showErrorMessage="1" prompt="Identify any other recycled road surface materials used in the project. " sqref="DR3:DU3 DR13:DU13" xr:uid="{6824AD79-C97F-4606-98DF-F0B5B2D33E9E}"/>
    <dataValidation allowBlank="1" showInputMessage="1" showErrorMessage="1" prompt="Identify any other recycled road pavement materials used in the project. " sqref="DL3:DO3 DL13:DO13" xr:uid="{64F4D7C6-32F6-4BE8-9199-86239FAF4A63}"/>
    <dataValidation allowBlank="1" showInputMessage="1" showErrorMessage="1" prompt="Asphalt that is mixed and applied at lower than standard temperatures (e.g. 20-40 degrees cooler than hot mix asphalt)." sqref="DK3 DK13" xr:uid="{076E69EA-0B57-43C9-ACF4-8F76CEC1C51D}"/>
    <dataValidation allowBlank="1" showInputMessage="1" showErrorMessage="1" prompt="Report on the percentage of RAP used in the project. " sqref="DF3 DI3 DF13 DI13" xr:uid="{38709AD1-1BCF-4935-ADE1-8A3B3A5E3173}"/>
    <dataValidation allowBlank="1" showInputMessage="1" showErrorMessage="1" prompt="Identify any other recycled materials used in the project. " sqref="DA3:DD3 DA13:DD13" xr:uid="{9B293339-83AB-4505-8990-1096B31B1DB3}"/>
    <dataValidation allowBlank="1" showInputMessage="1" showErrorMessage="1" prompt="Identify any other recycled subgrade materials used in the project." sqref="CU3:CX3 CU13:CX13" xr:uid="{340E0B27-5C67-4720-B4A1-7F2BE9D155D4}"/>
    <dataValidation allowBlank="1" showInputMessage="1" showErrorMessage="1" prompt="Report if any rubber from recycled car tyres has been used for guideposts. Projects should further investigate this on a project-by-project basis. " sqref="EU3 EU13" xr:uid="{A154D0A2-B8E3-4279-A6F0-DB5A69E33610}"/>
    <dataValidation allowBlank="1" showInputMessage="1" showErrorMessage="1" prompt="Report whether pipes from recycled HDPE plastics have been used. Projects should further investigate this initiative on a project-by-project basis. " sqref="ET3 ET13" xr:uid="{9DEAF5B9-6E94-419A-A1C4-7979E2E4C3FD}"/>
    <dataValidation allowBlank="1" showInputMessage="1" showErrorMessage="1" prompt="Report whether aluminium used in road furniture including road signage has been used on the project. " sqref="ES3 ES13" xr:uid="{01856F6F-A28F-4C76-BC3F-076B06E88552}"/>
    <dataValidation allowBlank="1" showInputMessage="1" showErrorMessage="1" prompt="Report whether any other material not listed above has been used to contribute to the hardening of cement through hydraulic activity. " sqref="EK3 EY3 EK13 EY13" xr:uid="{C17D13D4-3268-42D1-91E8-343512B9F5BE}"/>
    <dataValidation allowBlank="1" showInputMessage="1" showErrorMessage="1" prompt="Report whether any silica fume has been used to contribute to the hardening of cement through hydraulic activity." sqref="EJ3 EX3 EJ13 EX13" xr:uid="{AB3C0475-3E0A-41F1-BFCC-B463BA0DC2E6}"/>
    <dataValidation allowBlank="1" showInputMessage="1" showErrorMessage="1" prompt="Report whether any fly ash has been used to contribute to the hardening of cement through hydraulic activity." sqref="EI3 EW3 EI13 EW13" xr:uid="{F3CA332C-6B15-4DC6-ADB6-C2E71F7DBFF3}"/>
    <dataValidation allowBlank="1" showInputMessage="1" showErrorMessage="1" prompt="Report whether any slag has been used to contribute to the hardening of cement through hydraulic activity." sqref="EH3 EV3 EH13 EV13" xr:uid="{3941804E-9E51-496A-B4DD-071C03AFC7E6}"/>
    <dataValidation allowBlank="1" showInputMessage="1" showErrorMessage="1" prompt="Eco-blocks are a reconstituted structural block made of recycled materials including crushed recycled concrete. Refer to MRWA Specification 905. " sqref="EG3 EG13" xr:uid="{A4E08C28-20DD-42BF-9310-3A94BBDC5D28}"/>
    <dataValidation allowBlank="1" showInputMessage="1" showErrorMessage="1" prompt="Manufactured sand is permitted as per MRWA Specification 820 and can make up a maximum of 15% by weight of total aggregates in the mix. " sqref="EF3 EF13" xr:uid="{AEDB1F40-0B94-4656-B036-32F99D596C9D}"/>
    <dataValidation allowBlank="1" showInputMessage="1" showErrorMessage="1" prompt="Refer to MRWA Specification 501 and to MEB for more information on how crushed recycled concrete can be used in road furniture. " sqref="EQ3 EQ13" xr:uid="{DE18801E-3A49-44BF-AB0A-BF19BDA1A21A}"/>
    <dataValidation allowBlank="1" showInputMessage="1" showErrorMessage="1" prompt="Refer to MRWA Specification 501 and to MEB for more information on how crushed recycled concrete can be used in road structures. " sqref="ED3 ED13" xr:uid="{E37FAC90-1183-4BC1-B3FC-857417F66595}"/>
    <dataValidation allowBlank="1" showInputMessage="1" showErrorMessage="1" prompt="Low carbon concrete is concrete made with less heat than Ordinary Portland Cement. Refer all questions regarding specifications for low carbon concrete to MEB. " sqref="EC3 EC13" xr:uid="{C9A072B3-CBEB-4BC5-9037-94C8320DD91C}"/>
    <dataValidation allowBlank="1" showInputMessage="1" showErrorMessage="1" prompt="Main Roads has a specification under development for geopolymer concrete, refer all questions to MEB. Geopolymer concrete is consists of waste materials and byproducts. Commonly, activated waste fly ash is used as the binder." sqref="EB3 ER3 EB13 ER13" xr:uid="{E3F7E834-FE71-4E65-B567-A4411E308B88}"/>
    <dataValidation allowBlank="1" showInputMessage="1" showErrorMessage="1" prompt="This refers to all glass used in the surface layer of the road including glass beads." sqref="DP3 DP13" xr:uid="{119345CB-2610-4733-B7B1-7184C48578F4}"/>
    <dataValidation allowBlank="1" showInputMessage="1" showErrorMessage="1" prompt="Crumb rubber can be used as a synthetic binder in the road surface. Refer to MRWA Specifications 509 and 516 for how and when it can be used. " sqref="DQ3 DQ13" xr:uid="{3FE970C3-335E-4DF2-B73D-4C41ECBB2147}"/>
    <dataValidation allowBlank="1" showInputMessage="1" showErrorMessage="1" prompt="Material that can be substituted in subbase instead of gravel, limestone or rock. The material used must meet MRWA Specification 501." sqref="CZ3 CZ13" xr:uid="{F22EE511-75B3-4920-8528-19EA325DB4B3}"/>
    <dataValidation allowBlank="1" showInputMessage="1" showErrorMessage="1" prompt="Crushed recycled concrete is used as subbase under full depth asphalt. It must comply with the Roads to Reuse Specification and MRWA Specification 501. " sqref="CY3 CY13" xr:uid="{13CDF576-2ABC-409C-AA2E-0E2EE322C104}"/>
    <dataValidation allowBlank="1" showInputMessage="1" showErrorMessage="1" prompt="Recycled topsoil is topsoil imported from other project sites. " sqref="CR13:CT13 CR3" xr:uid="{7B29DB73-FFE2-4B7D-AAF3-1C14D14FABE5}"/>
    <dataValidation allowBlank="1" showInputMessage="1" showErrorMessage="1" prompt="Recycled granular material is a substitute for ballast. Note that a method specification is required for the use of this material. " sqref="CQ3 CQ13" xr:uid="{FE8F282D-1745-45DF-8230-44ABF06C8A58}"/>
    <dataValidation allowBlank="1" showInputMessage="1" showErrorMessage="1" prompt="Recycled mulch used from nearby project sites." sqref="CP3 CP13" xr:uid="{44C81080-BD11-4CFC-BFDE-38AFF16B3352}"/>
    <dataValidation allowBlank="1" showInputMessage="1" showErrorMessage="1" prompt="Recycled aggregate can be used as a substitute for bedding aggregate. Discuss the use of recycled aggregate with MRWA MEB. " sqref="CO3 CO13" xr:uid="{AC283182-BE83-4A66-B1CA-CD3D885E6E0A}"/>
    <dataValidation allowBlank="1" showInputMessage="1" showErrorMessage="1" prompt="Recycled clay must comply with MRWA Specification 302. It can be used as a substitute for virgin clay, silt, or sand. " sqref="CN3 CN13" xr:uid="{111790BE-C5AB-4339-A72E-C0129AE03C01}"/>
    <dataValidation allowBlank="1" showInputMessage="1" showErrorMessage="1" prompt="Glass used in this material must comply with DWER recycled materials requirements and come from food and beverage containers and building/window glass. Refer to MRWA Specification 302. " sqref="CL3 CL13" xr:uid="{974982A9-7A8B-4B31-9D40-2E6924E82D05}"/>
    <dataValidation allowBlank="1" showInputMessage="1" showErrorMessage="1" prompt="As per MRWA Specification 511: surplus plant mix asphalt or material reclaimed from an in situ asphalt layer, which is re-processed by crushing and/or screening for recycling into new asphalt. " sqref="DE3 DH3 DE13 DH13" xr:uid="{1477D226-D9B8-4A3A-8E38-F863C3BD0CA9}"/>
    <dataValidation allowBlank="1" showInputMessage="1" showErrorMessage="1" prompt="As per MRWA Specification 302: Recycled sand shall be sourced from recovered construction and demolition waste materials, and shall be free of contaminated soils and other deleterious materials." sqref="CM3 CM13" xr:uid="{70C4B347-473E-4315-B558-DF0EA9591E4A}"/>
    <dataValidation allowBlank="1" showInputMessage="1" showErrorMessage="1" prompt="Materials that have been reused on the project site. " sqref="FW1 FW11" xr:uid="{2E1B6D7C-1B72-4D4E-A0B8-FFB88416445F}"/>
    <dataValidation allowBlank="1" showInputMessage="1" showErrorMessage="1" prompt="Identify whether the project is going to have a deficit, surplus, or balance of this material on site. _x000a_" sqref="IA2 IA12" xr:uid="{93993CD2-3D42-488D-BFAC-C37608235BCA}"/>
    <dataValidation allowBlank="1" showInputMessage="1" showErrorMessage="1" prompt="The name of the stockpile for management purposes." sqref="HM2 HM12" xr:uid="{3FF263F2-34DD-4947-8B02-A6FF06CED325}"/>
    <dataValidation allowBlank="1" showInputMessage="1" showErrorMessage="1" prompt="The amount of material stockpiled on or off site. These values must be reported in tonnes. " sqref="GY2 GY12" xr:uid="{0F1249C2-23B0-42F9-8292-91044BB32FD4}"/>
    <dataValidation allowBlank="1" showInputMessage="1" showErrorMessage="1" prompt="The amount of this material reused on the project to date. These values must be reported in tonnes. " sqref="GK2 GK12" xr:uid="{A3F706E2-B2A2-43B5-BFB0-4D6097088869}"/>
    <dataValidation allowBlank="1" showInputMessage="1" showErrorMessage="1" prompt="Report on the amount of granular material reused on the project site. This does not include imported or recycled granular material from other project sites. " sqref="HX3 GH3 GV3 HJ3 IL3 HX13 GH13 GV13 HJ13 IL13" xr:uid="{480B742B-C052-47AF-8CE6-36677EB2993B}"/>
    <dataValidation allowBlank="1" showInputMessage="1" showErrorMessage="1" prompt="Report on the amount of clay reused on the project site. This does not include imported or recycled clay from other project sites. " sqref="GG3 GU3 HI3 HW3 IK3 GG13 GU13 HI13 HW13 IK13" xr:uid="{DBC69978-A561-4E95-ABB6-7E16FC339E4B}"/>
    <dataValidation allowBlank="1" showInputMessage="1" showErrorMessage="1" prompt="Report if any aggregate was reused on the project site. This does not include imported or recycled aggregate from other project sites. " sqref="GE3 GS3 HG3 HU3 II3 GE13 GS13 HG13 HU13 II13" xr:uid="{BCF49E92-8800-4714-809E-7B6E88C32FAE}"/>
    <dataValidation allowBlank="1" showInputMessage="1" showErrorMessage="1" prompt="Report of the amount of general fill reused on site. This does not include imported general fill or recycled general fill from other sites." sqref="GD3 GR3 HF3 HT3 IH3 GD13 GR13 HF13 HT13 IH13" xr:uid="{209A3B0D-E5AA-49FF-B4FD-DF363B617FFC}"/>
    <dataValidation allowBlank="1" showInputMessage="1" showErrorMessage="1" prompt="Report the amount of roadbase from the project site that has been reused. This does not include imported recycled roadbase. " sqref="GC3 GQ3 HE3 HS3 IG3 GC13 GQ13 HE13 HS13 IG13" xr:uid="{0F8A415F-CE97-4746-BA3B-BECD0F24F103}"/>
    <dataValidation allowBlank="1" showInputMessage="1" showErrorMessage="1" prompt="Report the amount of overburden reused on the project site. This does not include any overburden imported onto the project site. " sqref="GB3 GP3 HD3 HR3 IF3 GB13 GP13 HD13 HR13 IF13" xr:uid="{C49B36D5-83DB-4885-A23D-2F0B22D05EB1}"/>
    <dataValidation allowBlank="1" showInputMessage="1" showErrorMessage="1" prompt="Report on the amount of asphalt that has been reused on the project. This does not include imported recycled asphalt. " sqref="GA3 GO3 HC3 HQ3 IE3 GA13 GO13 HC13 HQ13 IE13" xr:uid="{866DFBF2-67E0-439E-985B-5F21AB34AD97}"/>
    <dataValidation allowBlank="1" showInputMessage="1" showErrorMessage="1" prompt="Report the amount of topsoil that has been reused on the project site. This does not include imported topsoil from other projects. " sqref="FZ3 GN3 HB3 HP3 ID3 FZ13 GN13 HB13 HP13 ID13" xr:uid="{638D2D28-3DC8-4D64-8AAE-B265F4C46BC2}"/>
    <dataValidation allowBlank="1" showInputMessage="1" showErrorMessage="1" prompt="Report on the amount of mulch reused on the project site. This does not include imported or recycled mulch from other project sites. " sqref="GF3 GT3 HH3 HV3 IJ3 GF13 GT13 HH13 HV13 IJ13" xr:uid="{A48B85FA-7B43-4BE8-9474-E0B17391F6EA}"/>
    <dataValidation allowBlank="1" showInputMessage="1" showErrorMessage="1" prompt="Limestone that has been processed and reused on the project site. " sqref="FY3 GM3 HA3 HO3 IC3 FY13 GM13 HA13 HO13 IC13" xr:uid="{FB7E4A43-487B-4B3D-8BB1-CED7726E5FAA}"/>
    <dataValidation allowBlank="1" showInputMessage="1" showErrorMessage="1" prompt="Reused sand is sand that has been both processed and reused on the project site. " sqref="FW3 GK3 GY3 HM3 IA3 FW13 GK13 GY13 HM13 IA13" xr:uid="{E55E1B91-A3B7-4E58-8083-60B776D0773F}"/>
    <dataValidation allowBlank="1" showInputMessage="1" showErrorMessage="1" prompt="As per MRWA Specification 302: Surplus material from excavations under the Contract which is not required to complete the works, or material from excavations under the Contract whose quality renders it unacceptable for incorporation in the works. " sqref="FX3 GL3 GZ3 HN3 IB3 FX13 GL13 GZ13 HN13 IB13" xr:uid="{3C7CB35A-9044-4011-9D4A-DC6D120E65BB}"/>
    <dataValidation allowBlank="1" showInputMessage="1" showErrorMessage="1" prompt="Report the amount of sewage and waste water that has been sent to a treatment facility." sqref="IU3 JP3 KK3 LF3 MA3 MV3 IU13 JP13 KK13 LF13 MA13 MV13" xr:uid="{D6A26183-0F58-49BB-BBD0-A4176117A0B8}"/>
    <dataValidation allowBlank="1" showInputMessage="1" showErrorMessage="1" prompt="Report on all the electronic waste sent from the project site to an e-waste treatment facility. " sqref="IT3 JO3 KJ3 LE3 LZ3 MU3 IT13 JO13 KJ13 LE13 LZ13 MU13" xr:uid="{0095D959-D989-4368-8108-AF8D4DDC7B83}"/>
    <dataValidation allowBlank="1" showInputMessage="1" showErrorMessage="1" prompt="Report the amount of paper and cardboard recycling collected on site and sent to a recycling facility. Do not report this figure if paper and cardboard are sent to the commingled recycling (e.g. yellow bins) reported above." sqref="IS3 JN3 KI3 LD3 LY3 MT3 IS13 JN13 KI13 LD13 LY13 MT13" xr:uid="{1C2D75CE-BB60-44EA-8701-5EDBE0129660}"/>
    <dataValidation allowBlank="1" showInputMessage="1" showErrorMessage="1" prompt="Report the total number of containers sent to a recycling facility to be exchanged for 10 cents. If taken to an exchange point, report this in the 'Amount Sent to Recycling' and the number of units sent. " sqref="IR3 JM3 KH3 LC3 LX3 MS3 IR13 JM13 KH13 LC13 LX13 MS13" xr:uid="{5F64280A-AEAF-4B61-BB02-7D209C2ACAC0}"/>
    <dataValidation allowBlank="1" showInputMessage="1" showErrorMessage="1" prompt="Report the amount of organics or FOGO waste collected on site. " sqref="IQ3 JL3 KG3 LB3 LW3 MR3 IQ13 JL13 KG13 LB13 LW13 MR13" xr:uid="{DBF5CBD3-433C-4564-856D-FE33A7B378E9}"/>
    <dataValidation allowBlank="1" showInputMessage="1" showErrorMessage="1" prompt="All office recycling sent off site to be treated. " sqref="IP3 JK3 KF3 LA3 LV3 MQ3 IP13 JK13 KF13 LA13 LV13 MQ13" xr:uid="{8FF5C351-FCDD-49A0-B755-C19AC4D89B0C}"/>
    <dataValidation allowBlank="1" showInputMessage="1" showErrorMessage="1" prompt="All office material sent to landfill." sqref="IO3 JJ3 KE3 KZ3 LU3 MP3 IO13 JJ13 KE13 KZ13 LU13 MP13" xr:uid="{D64CA704-3F90-4B57-B201-D6F90EBB57A4}"/>
    <dataValidation allowBlank="1" showInputMessage="1" showErrorMessage="1" prompt="Report the amount of contaminated material that was sent to a treatment facility. " sqref="JI3 KD3 KY3 LT3 MO3 NJ3 JI13 KD13 KY13 LT13 MO13 NJ13" xr:uid="{B12F5B18-CECD-413F-814B-D257055F315C}"/>
    <dataValidation allowBlank="1" showInputMessage="1" showErrorMessage="1" prompt="Report the amount of asbestos containing material (ACM) concrete sent to recycling or landfill. Please include whether any ACM has been sent to other project sites. " sqref="JG3 KB3 KW3 LR3 MM3 NH3 JG13 KB13 KW13 LR13 MM13 NH13" xr:uid="{00E91A61-1F96-4028-9067-EC5838DCACFE}"/>
    <dataValidation allowBlank="1" showInputMessage="1" showErrorMessage="1" prompt="Report the amount of plastic sent to recycling or landfill. Please include whether any plastic has been sent to other project sites. " sqref="JF3 KA3 KV3 LQ3 ML3 NG3 JF13 KA13 KV13 LQ13 ML13 NG13" xr:uid="{C4E9C00D-0C44-4DF8-B532-CB7A9DDFA0B9}"/>
    <dataValidation allowBlank="1" showInputMessage="1" showErrorMessage="1" prompt="Report the amount of mulch sent to recycling or landfill. Please include whether any mulch has been sent to other project sites. " sqref="JE3 JZ3 KU3 LP3 MK3 NF3 JE13 JZ13 KU13 LP13 MK13 NF13" xr:uid="{5008614A-8F24-4536-A4E2-D2F93E1CBE9A}"/>
    <dataValidation allowBlank="1" showInputMessage="1" showErrorMessage="1" prompt="Report the amount of timber sent to recycling or landfill. Please include whether any timber has been sent to other project sites. " sqref="JD3 JY3 KT3 LO3 MJ3 NE3 JD13 JY13 KT13 LO13 MJ13 NE13" xr:uid="{0284F232-A2D6-490E-8EF8-056B7CE56FCE}"/>
    <dataValidation allowBlank="1" showInputMessage="1" showErrorMessage="1" prompt="Report the amount of steel sent to recycling or landfill. Please include whether any steel has been sent to other project sites. " sqref="JC3 JX3 KS3 LN3 MI3 ND3 JC13 JX13 KS13 LN13 MI13 ND13" xr:uid="{0040045C-A09D-4CFD-A4D8-D0FBBECA3356}"/>
    <dataValidation allowBlank="1" showInputMessage="1" showErrorMessage="1" prompt="Report the amount of bricks or pavers sent to recycling or landfill. Please include whether any bricks or pavers have been sent to other project sites. " sqref="JB3 JW3 KR3 LM3 MH3 NC3 JB13 JW13 KR13 LM13 MH13 NC13" xr:uid="{9C0C8858-7BC2-4B8A-B226-9D0C52A0AE94}"/>
    <dataValidation allowBlank="1" showInputMessage="1" showErrorMessage="1" prompt="Report the amount of road base sent to recycling or landfill. Please include whether any road base has been sent to other project sites. " sqref="JA3 JV3 KQ3 LL3 MG3 NB3 JA13 JV13 KQ13 LL13 MG13 NB13" xr:uid="{FAE6D029-B21B-4229-A812-BD6E527BC36D}"/>
    <dataValidation allowBlank="1" showInputMessage="1" showErrorMessage="1" prompt="Report the amount of road side litter sent to recycling or landfill. Please include whether any road side litter has been sent to other project sites. " sqref="IZ3 JU3 KP3 LK3 MF3 NA3 IZ13 JU13 KP13 LK13 MF13 NA13" xr:uid="{D02C4AA9-C55F-4137-9898-0A048E243322}"/>
    <dataValidation allowBlank="1" showInputMessage="1" showErrorMessage="1" prompt="Report the amount of concrete sent to recycling or landfill. Please include whether any concrete has been sent to other project sites. " sqref="IY3 JT3 KO3 LJ3 ME3 MZ3 IY13 JT13 KO13 LJ13 ME13 MZ13" xr:uid="{DF85799F-0C14-4111-9C8B-A7A26D4D52CD}"/>
    <dataValidation allowBlank="1" showInputMessage="1" showErrorMessage="1" prompt="Report the amount of spoil sent to recycling or landfill. Please include whether any spoil has been sent to other project sites. " sqref="IX3 JS3 KN3 LI3 MD3 MY3 IX13 JS13 KN13 LI13 MD13 MY13" xr:uid="{FEDB747C-6702-45DB-AB11-D6C3BF5A85D8}"/>
    <dataValidation allowBlank="1" showInputMessage="1" showErrorMessage="1" prompt="Report the amount of unsorted C&amp;D waste sent to recycling or landfill. Please include whether any unsorted C&amp;D waste sent to other project sites. " sqref="IW3 JR3 KM3 LH3 MC3 MX3 IW13 JR13 KM13 LH13 MC13 MX13" xr:uid="{C572FB16-9D3F-4DCF-BF72-CF90134B2FF7}"/>
    <dataValidation allowBlank="1" showInputMessage="1" showErrorMessage="1" prompt="Report the amount of asphalt/seal sent to recycling or landfill. Please include whether any asphalt/seal have been sent to other project sites. " sqref="IV3 JQ3 KL3 LG3 MB3 MW3 IV13 JQ13 KL13 LG13 MB13 MW13" xr:uid="{40A81EEE-1229-4D20-840C-CD7433C3366C}"/>
    <dataValidation allowBlank="1" showInputMessage="1" showErrorMessage="1" prompt="Naturally occurring soils and sediments containing iron sulfides, most commonly pyrite. Report whether any ASS has been sent to treatment facilities. " sqref="JH3 KC3 KX3 LS3 MN3 NI3 JH13 KC13 KX13 LS13 MN13 NI13" xr:uid="{AF7865F4-9C9B-45D9-9A9F-72009B38E999}"/>
    <dataValidation allowBlank="1" showInputMessage="1" showErrorMessage="1" prompt="Report any other form of energy used on the project. Report the unit (e.g. percent, kilowatts)." sqref="NN3:NO3 NS3 NW3 NN13:NO13 NS13 NW13" xr:uid="{7ED8EEEF-9C3E-4CF0-8C08-E2BE6507C78E}"/>
    <dataValidation allowBlank="1" showInputMessage="1" showErrorMessage="1" prompt="Any power generated on site and used on site that has been produced through renewables e.g. solar or wind. " sqref="NV3 NR3 NM3 NV13 NR13 NM13" xr:uid="{3096C07F-0EAB-45C3-8DCA-967F5E6D6918}"/>
    <dataValidation allowBlank="1" showInputMessage="1" showErrorMessage="1" prompt="GreenPower is Australia's government managed accreditation program helping the nation transition to renewable energy above and beyond legislated targets. Report any purchased GreenPower mix here as a percentage." sqref="NL3 NQ3 NU3 NL13 NQ13 NU13" xr:uid="{985780C1-6D0C-4C2E-BEC3-063AF9757926}"/>
    <dataValidation allowBlank="1" showInputMessage="1" showErrorMessage="1" prompt="Electricity purchased from the grid through traditional means." sqref="NK3 NP3 NT3 NK13 NP13 NT13" xr:uid="{E8383654-58D7-4EA8-B12B-DFC0F4924344}"/>
    <dataValidation allowBlank="1" showInputMessage="1" showErrorMessage="1" prompt="Oil is derived from petroleum to be used as fuel." sqref="OX3 OO3 OE3 OX13 OO13 OE13" xr:uid="{CEF0D3C6-24D9-47CB-9BA4-4AFBCF03928A}"/>
    <dataValidation allowBlank="1" showInputMessage="1" showErrorMessage="1" prompt="On-road refers to all transport fuel emissions or fuel use, as per the National Greenhouse Accounts Factors. " sqref="NX3 NZ3 OH3 OJ3 OQ3 OS3 NX13 NZ13 OH13 OJ13 OQ13 OS13" xr:uid="{6ED48CE6-BCC6-4704-940F-6FA3B4F3FD59}"/>
    <dataValidation allowBlank="1" showInputMessage="1" showErrorMessage="1" prompt="Off-road refers to all stationary energy emissions or fuel use (non-transport), as per the National Greenhouse Accounts Factors." sqref="OA3 NY3 OK3 OI3 OT3 OR3 OA13 NY13 OK13 OI13 OT13 OR13" xr:uid="{C6961800-D0DC-4F47-BB7C-9DC46A16ACB4}"/>
    <dataValidation allowBlank="1" showInputMessage="1" showErrorMessage="1" prompt="Clean fuel that only produces water as a by product once combusted." sqref="OD3 ON3 OW3 OD13 ON13 OW13" xr:uid="{557E808C-3AA3-4103-A6FC-3E649F3BF326}"/>
    <dataValidation allowBlank="1" showInputMessage="1" showErrorMessage="1" prompt="Light gaseous hydrocarbons." sqref="OC3 OM3 OV3 OC13 OM13 OV13" xr:uid="{E1BC00E8-B32B-4534-A9AC-5966AB7091DD}"/>
    <dataValidation allowBlank="1" showInputMessage="1" showErrorMessage="1" prompt="A biodegradable and renewable form of fuel." sqref="OB3 OL3 OU3 OB13 OL13 OU13" xr:uid="{E0E442D5-8113-4BAF-922E-0A6729BC1A55}"/>
    <dataValidation allowBlank="1" showInputMessage="1" showErrorMessage="1" prompt="Report on any other type of fuel used. Please notify Main Roads of this type of fuel to ensure carbon emissions can be calculated. " sqref="OF3:OG3 OP3 OY3 OF13:OG13 OP13 OY13" xr:uid="{6D82ABBE-88A8-4AC0-B76E-CD1CA80B76AA}"/>
  </dataValidations>
  <hyperlinks>
    <hyperlink ref="BY3" r:id="rId1" display="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xr:uid="{4EE6AE4B-3D30-4C72-8269-1ADA95EE0BE6}"/>
    <hyperlink ref="BL3" r:id="rId2" display="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xr:uid="{F1A7BFE5-E1A6-47B2-AE0D-1D30352DECB2}"/>
    <hyperlink ref="BJ3" r:id="rId3" display="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xr:uid="{4A7EF449-B454-40AB-A391-025718C635F9}"/>
    <hyperlink ref="AN3" r:id="rId4" display="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xr:uid="{78C281FD-3722-4917-BC9C-6A7F75C47E73}"/>
    <hyperlink ref="AL3" r:id="rId5" display="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xr:uid="{AD0930E1-CE37-455B-A540-946D7811C11D}"/>
    <hyperlink ref="EZ3" r:id="rId6" display="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xr:uid="{D40242E5-48C3-453B-B833-BD4F5C30B82F}"/>
    <hyperlink ref="EL3" r:id="rId7" display="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xr:uid="{9F39B56A-0FDF-4590-926C-D412FB38BDBD}"/>
    <hyperlink ref="DJ3" r:id="rId8" display="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xr:uid="{7D0DEF34-1E65-49FC-AAE0-FD69DEC3F786}"/>
    <hyperlink ref="DG3" r:id="rId9" display="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xr:uid="{E548C640-D6DB-421D-A18D-D47DC469C1E9}"/>
    <hyperlink ref="BY13" r:id="rId10" display="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xr:uid="{3294BC89-6C2A-4622-B837-6670334FC432}"/>
    <hyperlink ref="BL13" r:id="rId11" display="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xr:uid="{47357F58-5802-45CA-8126-6EC32141F7E7}"/>
    <hyperlink ref="BJ13" r:id="rId12" display="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xr:uid="{7A0DDD27-A4A7-487D-8001-4299CCFAACB9}"/>
    <hyperlink ref="AN13" r:id="rId13" display="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xr:uid="{F36C72C3-CA83-41DA-AC8C-42679B796F1F}"/>
    <hyperlink ref="AL13" r:id="rId14" display="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xr:uid="{396D8A59-C779-4B1D-9F46-0A11CB298F9D}"/>
    <hyperlink ref="EZ13" r:id="rId15" display="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xr:uid="{1B8CA1EC-BEBB-4D87-92AE-7F2B5FEDD0A6}"/>
    <hyperlink ref="EL13" r:id="rId16" display="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xr:uid="{C9F0FB31-F7CD-4C76-9B77-65436EC9F50A}"/>
    <hyperlink ref="DJ13" r:id="rId17" display="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xr:uid="{A8329EFA-9563-4B41-8786-CAD9A7F9DCE4}"/>
    <hyperlink ref="DG13" r:id="rId18" display="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xr:uid="{2FE40660-6216-4538-A39F-4EB6E97CA023}"/>
  </hyperlinks>
  <pageMargins left="0.7" right="0.7" top="0.75" bottom="0.75" header="0.3" footer="0.3"/>
  <pageSetup paperSize="9" orientation="portrait" r:id="rId1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70"/>
  <sheetViews>
    <sheetView showGridLines="0" view="pageLayout" zoomScaleNormal="100" workbookViewId="0">
      <selection activeCell="I29" sqref="I29"/>
    </sheetView>
  </sheetViews>
  <sheetFormatPr defaultColWidth="9" defaultRowHeight="12.75" x14ac:dyDescent="0.2"/>
  <cols>
    <col min="1" max="1" width="25.5" style="42" customWidth="1"/>
    <col min="2" max="2" width="22.875" style="31" customWidth="1"/>
    <col min="3" max="3" width="13.125" style="31" customWidth="1"/>
    <col min="4" max="4" width="11.875" style="38" customWidth="1"/>
    <col min="5" max="5" width="14" style="31" customWidth="1"/>
    <col min="6" max="6" width="13.875" style="31" customWidth="1"/>
    <col min="7" max="8" width="9" style="31"/>
    <col min="9" max="9" width="13.5" style="31" customWidth="1"/>
    <col min="10" max="10" width="10.75" style="31" customWidth="1"/>
    <col min="11" max="11" width="12.125" style="31" customWidth="1"/>
    <col min="12" max="12" width="9" style="31"/>
    <col min="13" max="13" width="19.75" style="31" customWidth="1"/>
    <col min="14" max="14" width="24.375" style="31" customWidth="1"/>
    <col min="15" max="16384" width="9" style="31"/>
  </cols>
  <sheetData>
    <row r="1" spans="1:6" s="17" customFormat="1" ht="15" x14ac:dyDescent="0.25">
      <c r="A1" s="487" t="s">
        <v>65</v>
      </c>
      <c r="B1" s="487"/>
      <c r="C1" s="487"/>
      <c r="D1" s="487"/>
      <c r="E1" s="487"/>
      <c r="F1" s="487"/>
    </row>
    <row r="2" spans="1:6" ht="49.5" customHeight="1" x14ac:dyDescent="0.2">
      <c r="A2" s="488" t="s">
        <v>129</v>
      </c>
      <c r="B2" s="489"/>
      <c r="C2" s="489"/>
      <c r="D2" s="489"/>
      <c r="E2" s="489"/>
      <c r="F2" s="489"/>
    </row>
    <row r="3" spans="1:6" ht="27" x14ac:dyDescent="0.2">
      <c r="A3" s="43" t="s">
        <v>66</v>
      </c>
      <c r="B3" s="43" t="s">
        <v>67</v>
      </c>
      <c r="C3" s="44" t="s">
        <v>68</v>
      </c>
      <c r="D3" s="45" t="s">
        <v>123</v>
      </c>
      <c r="E3" s="45" t="s">
        <v>124</v>
      </c>
      <c r="F3" s="46" t="s">
        <v>69</v>
      </c>
    </row>
    <row r="4" spans="1:6" x14ac:dyDescent="0.2">
      <c r="A4" s="490" t="s">
        <v>4</v>
      </c>
      <c r="B4" s="47" t="s">
        <v>70</v>
      </c>
      <c r="C4" s="48">
        <v>0.95</v>
      </c>
      <c r="D4" s="49">
        <v>1.7</v>
      </c>
      <c r="E4" s="50"/>
      <c r="F4" s="51">
        <f t="shared" ref="F4:F64" si="0">E4*D4*C4</f>
        <v>0</v>
      </c>
    </row>
    <row r="5" spans="1:6" x14ac:dyDescent="0.2">
      <c r="A5" s="490"/>
      <c r="B5" s="47" t="s">
        <v>71</v>
      </c>
      <c r="C5" s="48">
        <v>0.86</v>
      </c>
      <c r="D5" s="49">
        <v>1.7</v>
      </c>
      <c r="E5" s="50"/>
      <c r="F5" s="51">
        <f t="shared" si="0"/>
        <v>0</v>
      </c>
    </row>
    <row r="6" spans="1:6" x14ac:dyDescent="0.2">
      <c r="A6" s="490"/>
      <c r="B6" s="47" t="s">
        <v>72</v>
      </c>
      <c r="C6" s="48">
        <v>1</v>
      </c>
      <c r="D6" s="49">
        <v>1.7</v>
      </c>
      <c r="E6" s="50"/>
      <c r="F6" s="51">
        <f t="shared" si="0"/>
        <v>0</v>
      </c>
    </row>
    <row r="7" spans="1:6" x14ac:dyDescent="0.2">
      <c r="A7" s="490" t="s">
        <v>5</v>
      </c>
      <c r="B7" s="47" t="s">
        <v>70</v>
      </c>
      <c r="C7" s="48">
        <v>0.93</v>
      </c>
      <c r="D7" s="49">
        <v>2.2000000000000002</v>
      </c>
      <c r="E7" s="50"/>
      <c r="F7" s="51">
        <f t="shared" si="0"/>
        <v>0</v>
      </c>
    </row>
    <row r="8" spans="1:6" x14ac:dyDescent="0.2">
      <c r="A8" s="490"/>
      <c r="B8" s="47" t="s">
        <v>71</v>
      </c>
      <c r="C8" s="48">
        <v>0.78</v>
      </c>
      <c r="D8" s="49">
        <v>2.2000000000000002</v>
      </c>
      <c r="E8" s="50"/>
      <c r="F8" s="51">
        <f t="shared" si="0"/>
        <v>0</v>
      </c>
    </row>
    <row r="9" spans="1:6" x14ac:dyDescent="0.2">
      <c r="A9" s="490"/>
      <c r="B9" s="47" t="s">
        <v>72</v>
      </c>
      <c r="C9" s="48">
        <v>1</v>
      </c>
      <c r="D9" s="49">
        <v>2.2000000000000002</v>
      </c>
      <c r="E9" s="50"/>
      <c r="F9" s="51">
        <f t="shared" si="0"/>
        <v>0</v>
      </c>
    </row>
    <row r="10" spans="1:6" x14ac:dyDescent="0.2">
      <c r="A10" s="490" t="s">
        <v>6</v>
      </c>
      <c r="B10" s="47" t="s">
        <v>70</v>
      </c>
      <c r="C10" s="48">
        <v>0.9</v>
      </c>
      <c r="D10" s="49">
        <v>1.75</v>
      </c>
      <c r="E10" s="50"/>
      <c r="F10" s="51">
        <f t="shared" si="0"/>
        <v>0</v>
      </c>
    </row>
    <row r="11" spans="1:6" x14ac:dyDescent="0.2">
      <c r="A11" s="490"/>
      <c r="B11" s="47" t="s">
        <v>71</v>
      </c>
      <c r="C11" s="48">
        <v>0.63</v>
      </c>
      <c r="D11" s="49">
        <v>1.75</v>
      </c>
      <c r="E11" s="50"/>
      <c r="F11" s="51">
        <f t="shared" si="0"/>
        <v>0</v>
      </c>
    </row>
    <row r="12" spans="1:6" x14ac:dyDescent="0.2">
      <c r="A12" s="490"/>
      <c r="B12" s="47" t="s">
        <v>72</v>
      </c>
      <c r="C12" s="48">
        <v>1</v>
      </c>
      <c r="D12" s="49">
        <v>1.75</v>
      </c>
      <c r="E12" s="50"/>
      <c r="F12" s="51">
        <f t="shared" si="0"/>
        <v>0</v>
      </c>
    </row>
    <row r="13" spans="1:6" x14ac:dyDescent="0.2">
      <c r="A13" s="486" t="s">
        <v>125</v>
      </c>
      <c r="B13" s="47" t="s">
        <v>70</v>
      </c>
      <c r="C13" s="48">
        <v>1.4</v>
      </c>
      <c r="D13" s="49">
        <v>2.2000000000000002</v>
      </c>
      <c r="E13" s="50"/>
      <c r="F13" s="51">
        <f t="shared" si="0"/>
        <v>0</v>
      </c>
    </row>
    <row r="14" spans="1:6" x14ac:dyDescent="0.2">
      <c r="A14" s="486"/>
      <c r="B14" s="47" t="s">
        <v>71</v>
      </c>
      <c r="C14" s="48">
        <v>0.93</v>
      </c>
      <c r="D14" s="49">
        <v>2.2000000000000002</v>
      </c>
      <c r="E14" s="50"/>
      <c r="F14" s="51">
        <f t="shared" si="0"/>
        <v>0</v>
      </c>
    </row>
    <row r="15" spans="1:6" x14ac:dyDescent="0.2">
      <c r="A15" s="486"/>
      <c r="B15" s="47" t="s">
        <v>72</v>
      </c>
      <c r="C15" s="48">
        <v>1</v>
      </c>
      <c r="D15" s="49">
        <v>2.2000000000000002</v>
      </c>
      <c r="E15" s="50"/>
      <c r="F15" s="51">
        <f t="shared" si="0"/>
        <v>0</v>
      </c>
    </row>
    <row r="16" spans="1:6" x14ac:dyDescent="0.2">
      <c r="A16" s="485" t="s">
        <v>73</v>
      </c>
      <c r="B16" s="47" t="s">
        <v>71</v>
      </c>
      <c r="C16" s="48">
        <v>0.93</v>
      </c>
      <c r="D16" s="49">
        <v>2.4</v>
      </c>
      <c r="E16" s="50"/>
      <c r="F16" s="51">
        <f t="shared" si="0"/>
        <v>0</v>
      </c>
    </row>
    <row r="17" spans="1:6" x14ac:dyDescent="0.2">
      <c r="A17" s="485"/>
      <c r="B17" s="47" t="s">
        <v>72</v>
      </c>
      <c r="C17" s="48">
        <v>1</v>
      </c>
      <c r="D17" s="49">
        <v>2.4</v>
      </c>
      <c r="E17" s="50"/>
      <c r="F17" s="51">
        <f t="shared" si="0"/>
        <v>0</v>
      </c>
    </row>
    <row r="18" spans="1:6" x14ac:dyDescent="0.2">
      <c r="A18" s="52" t="s">
        <v>74</v>
      </c>
      <c r="B18" s="47" t="s">
        <v>75</v>
      </c>
      <c r="C18" s="48">
        <v>1</v>
      </c>
      <c r="D18" s="49">
        <v>2.1</v>
      </c>
      <c r="E18" s="50"/>
      <c r="F18" s="51">
        <f t="shared" si="0"/>
        <v>0</v>
      </c>
    </row>
    <row r="19" spans="1:6" x14ac:dyDescent="0.2">
      <c r="A19" s="53" t="s">
        <v>76</v>
      </c>
      <c r="B19" s="54" t="s">
        <v>75</v>
      </c>
      <c r="C19" s="48">
        <v>1</v>
      </c>
      <c r="D19" s="49">
        <v>1.8</v>
      </c>
      <c r="E19" s="50"/>
      <c r="F19" s="51">
        <f t="shared" si="0"/>
        <v>0</v>
      </c>
    </row>
    <row r="20" spans="1:6" x14ac:dyDescent="0.2">
      <c r="A20" s="53" t="s">
        <v>77</v>
      </c>
      <c r="B20" s="47" t="s">
        <v>75</v>
      </c>
      <c r="C20" s="48">
        <v>1</v>
      </c>
      <c r="D20" s="49">
        <v>1.7</v>
      </c>
      <c r="E20" s="50"/>
      <c r="F20" s="51">
        <f t="shared" si="0"/>
        <v>0</v>
      </c>
    </row>
    <row r="21" spans="1:6" x14ac:dyDescent="0.2">
      <c r="A21" s="486" t="s">
        <v>9</v>
      </c>
      <c r="B21" s="47" t="s">
        <v>78</v>
      </c>
      <c r="C21" s="48">
        <v>1</v>
      </c>
      <c r="D21" s="49">
        <v>2</v>
      </c>
      <c r="E21" s="50"/>
      <c r="F21" s="51">
        <f t="shared" si="0"/>
        <v>0</v>
      </c>
    </row>
    <row r="22" spans="1:6" x14ac:dyDescent="0.2">
      <c r="A22" s="486"/>
      <c r="B22" s="47" t="s">
        <v>128</v>
      </c>
      <c r="C22" s="48">
        <v>1</v>
      </c>
      <c r="D22" s="49">
        <v>0.8</v>
      </c>
      <c r="E22" s="50"/>
      <c r="F22" s="51">
        <f t="shared" si="0"/>
        <v>0</v>
      </c>
    </row>
    <row r="23" spans="1:6" x14ac:dyDescent="0.2">
      <c r="A23" s="53" t="s">
        <v>79</v>
      </c>
      <c r="B23" s="47" t="s">
        <v>75</v>
      </c>
      <c r="C23" s="48">
        <v>1</v>
      </c>
      <c r="D23" s="49">
        <v>2.2999999999999998</v>
      </c>
      <c r="E23" s="50"/>
      <c r="F23" s="51">
        <f t="shared" si="0"/>
        <v>0</v>
      </c>
    </row>
    <row r="24" spans="1:6" x14ac:dyDescent="0.2">
      <c r="A24" s="53" t="s">
        <v>80</v>
      </c>
      <c r="B24" s="47" t="s">
        <v>75</v>
      </c>
      <c r="C24" s="48">
        <v>1</v>
      </c>
      <c r="D24" s="49">
        <v>1.7</v>
      </c>
      <c r="E24" s="50"/>
      <c r="F24" s="51">
        <f t="shared" si="0"/>
        <v>0</v>
      </c>
    </row>
    <row r="25" spans="1:6" x14ac:dyDescent="0.2">
      <c r="A25" s="53" t="s">
        <v>8</v>
      </c>
      <c r="B25" s="47" t="s">
        <v>75</v>
      </c>
      <c r="C25" s="48">
        <v>1</v>
      </c>
      <c r="D25" s="49">
        <v>1.5</v>
      </c>
      <c r="E25" s="50"/>
      <c r="F25" s="51">
        <f t="shared" si="0"/>
        <v>0</v>
      </c>
    </row>
    <row r="26" spans="1:6" x14ac:dyDescent="0.2">
      <c r="A26" s="53" t="s">
        <v>81</v>
      </c>
      <c r="B26" s="47" t="s">
        <v>75</v>
      </c>
      <c r="C26" s="48">
        <v>1</v>
      </c>
      <c r="D26" s="49">
        <v>0.8</v>
      </c>
      <c r="E26" s="50"/>
      <c r="F26" s="51">
        <f t="shared" si="0"/>
        <v>0</v>
      </c>
    </row>
    <row r="27" spans="1:6" x14ac:dyDescent="0.2">
      <c r="A27" s="53" t="s">
        <v>82</v>
      </c>
      <c r="B27" s="47" t="s">
        <v>75</v>
      </c>
      <c r="C27" s="48">
        <v>1</v>
      </c>
      <c r="D27" s="49">
        <v>1.4</v>
      </c>
      <c r="E27" s="50"/>
      <c r="F27" s="51">
        <f t="shared" si="0"/>
        <v>0</v>
      </c>
    </row>
    <row r="28" spans="1:6" x14ac:dyDescent="0.2">
      <c r="A28" s="485" t="s">
        <v>83</v>
      </c>
      <c r="B28" s="55" t="s">
        <v>84</v>
      </c>
      <c r="C28" s="48">
        <v>1</v>
      </c>
      <c r="D28" s="56">
        <v>2.5999999999999999E-2</v>
      </c>
      <c r="E28" s="50"/>
      <c r="F28" s="51">
        <f t="shared" si="0"/>
        <v>0</v>
      </c>
    </row>
    <row r="29" spans="1:6" x14ac:dyDescent="0.2">
      <c r="A29" s="485"/>
      <c r="B29" s="55" t="s">
        <v>85</v>
      </c>
      <c r="C29" s="48">
        <v>1</v>
      </c>
      <c r="D29" s="56">
        <v>8.6999999999999994E-2</v>
      </c>
      <c r="E29" s="50"/>
      <c r="F29" s="51">
        <f t="shared" si="0"/>
        <v>0</v>
      </c>
    </row>
    <row r="30" spans="1:6" x14ac:dyDescent="0.2">
      <c r="A30" s="485"/>
      <c r="B30" s="55" t="s">
        <v>86</v>
      </c>
      <c r="C30" s="48">
        <v>1</v>
      </c>
      <c r="D30" s="56">
        <v>0.154</v>
      </c>
      <c r="E30" s="50"/>
      <c r="F30" s="51">
        <f t="shared" si="0"/>
        <v>0</v>
      </c>
    </row>
    <row r="31" spans="1:6" x14ac:dyDescent="0.2">
      <c r="A31" s="99" t="s">
        <v>209</v>
      </c>
      <c r="B31" s="54" t="s">
        <v>210</v>
      </c>
      <c r="C31" s="48">
        <v>1</v>
      </c>
      <c r="D31" s="49">
        <v>1.0300000000000001E-3</v>
      </c>
      <c r="E31" s="50"/>
      <c r="F31" s="51">
        <f t="shared" si="0"/>
        <v>0</v>
      </c>
    </row>
    <row r="32" spans="1:6" x14ac:dyDescent="0.2">
      <c r="A32" s="99" t="s">
        <v>211</v>
      </c>
      <c r="B32" s="47" t="s">
        <v>210</v>
      </c>
      <c r="C32" s="48">
        <v>1</v>
      </c>
      <c r="D32" s="49">
        <v>7.7999999999999999E-4</v>
      </c>
      <c r="E32" s="50"/>
      <c r="F32" s="51">
        <f t="shared" si="0"/>
        <v>0</v>
      </c>
    </row>
    <row r="33" spans="1:6" x14ac:dyDescent="0.2">
      <c r="A33" s="99" t="s">
        <v>212</v>
      </c>
      <c r="B33" s="47" t="s">
        <v>210</v>
      </c>
      <c r="C33" s="48">
        <v>1</v>
      </c>
      <c r="D33" s="49">
        <v>8.3000000000000001E-4</v>
      </c>
      <c r="E33" s="50"/>
      <c r="F33" s="51">
        <f t="shared" si="0"/>
        <v>0</v>
      </c>
    </row>
    <row r="34" spans="1:6" x14ac:dyDescent="0.2">
      <c r="A34" s="52" t="s">
        <v>87</v>
      </c>
      <c r="B34" s="55" t="s">
        <v>75</v>
      </c>
      <c r="C34" s="48">
        <v>1</v>
      </c>
      <c r="D34" s="56">
        <v>0.375</v>
      </c>
      <c r="E34" s="50"/>
      <c r="F34" s="51">
        <f t="shared" si="0"/>
        <v>0</v>
      </c>
    </row>
    <row r="35" spans="1:6" x14ac:dyDescent="0.2">
      <c r="A35" s="52" t="s">
        <v>88</v>
      </c>
      <c r="B35" s="55" t="s">
        <v>89</v>
      </c>
      <c r="C35" s="48">
        <v>1</v>
      </c>
      <c r="D35" s="56">
        <v>0.3</v>
      </c>
      <c r="E35" s="50"/>
      <c r="F35" s="51">
        <f t="shared" si="0"/>
        <v>0</v>
      </c>
    </row>
    <row r="36" spans="1:6" x14ac:dyDescent="0.2">
      <c r="A36" s="52" t="s">
        <v>90</v>
      </c>
      <c r="B36" s="55" t="s">
        <v>89</v>
      </c>
      <c r="C36" s="48">
        <v>1</v>
      </c>
      <c r="D36" s="56">
        <v>0.5</v>
      </c>
      <c r="E36" s="50"/>
      <c r="F36" s="51">
        <f t="shared" si="0"/>
        <v>0</v>
      </c>
    </row>
    <row r="37" spans="1:6" x14ac:dyDescent="0.2">
      <c r="A37" s="52" t="s">
        <v>91</v>
      </c>
      <c r="B37" s="55" t="s">
        <v>89</v>
      </c>
      <c r="C37" s="48">
        <v>1</v>
      </c>
      <c r="D37" s="56">
        <v>1</v>
      </c>
      <c r="E37" s="50"/>
      <c r="F37" s="51">
        <f t="shared" si="0"/>
        <v>0</v>
      </c>
    </row>
    <row r="38" spans="1:6" x14ac:dyDescent="0.2">
      <c r="A38" s="52" t="s">
        <v>92</v>
      </c>
      <c r="B38" s="55" t="s">
        <v>75</v>
      </c>
      <c r="C38" s="48">
        <v>1</v>
      </c>
      <c r="D38" s="56">
        <v>1.4</v>
      </c>
      <c r="E38" s="50"/>
      <c r="F38" s="51">
        <f t="shared" si="0"/>
        <v>0</v>
      </c>
    </row>
    <row r="39" spans="1:6" x14ac:dyDescent="0.2">
      <c r="A39" s="52" t="s">
        <v>93</v>
      </c>
      <c r="B39" s="55" t="s">
        <v>89</v>
      </c>
      <c r="C39" s="48">
        <v>1</v>
      </c>
      <c r="D39" s="56">
        <v>6.3E-2</v>
      </c>
      <c r="E39" s="50"/>
      <c r="F39" s="51">
        <f t="shared" si="0"/>
        <v>0</v>
      </c>
    </row>
    <row r="40" spans="1:6" x14ac:dyDescent="0.2">
      <c r="A40" s="99" t="s">
        <v>213</v>
      </c>
      <c r="B40" s="47" t="s">
        <v>210</v>
      </c>
      <c r="C40" s="48">
        <v>1</v>
      </c>
      <c r="D40" s="49">
        <v>1.01E-3</v>
      </c>
      <c r="E40" s="50"/>
      <c r="F40" s="51">
        <f>E40*D40*C40</f>
        <v>0</v>
      </c>
    </row>
    <row r="41" spans="1:6" x14ac:dyDescent="0.2">
      <c r="A41" s="485" t="s">
        <v>94</v>
      </c>
      <c r="B41" s="55" t="s">
        <v>84</v>
      </c>
      <c r="C41" s="48">
        <v>1</v>
      </c>
      <c r="D41" s="56">
        <v>0.17399999999999999</v>
      </c>
      <c r="E41" s="50"/>
      <c r="F41" s="51">
        <f t="shared" si="0"/>
        <v>0</v>
      </c>
    </row>
    <row r="42" spans="1:6" x14ac:dyDescent="0.2">
      <c r="A42" s="485"/>
      <c r="B42" s="55" t="s">
        <v>95</v>
      </c>
      <c r="C42" s="48">
        <v>1</v>
      </c>
      <c r="D42" s="56">
        <v>0.34699999999999998</v>
      </c>
      <c r="E42" s="50"/>
      <c r="F42" s="51">
        <f t="shared" si="0"/>
        <v>0</v>
      </c>
    </row>
    <row r="43" spans="1:6" x14ac:dyDescent="0.2">
      <c r="A43" s="485" t="s">
        <v>126</v>
      </c>
      <c r="B43" s="55" t="s">
        <v>127</v>
      </c>
      <c r="C43" s="48">
        <v>1</v>
      </c>
      <c r="D43" s="56">
        <v>0.3</v>
      </c>
      <c r="E43" s="50"/>
      <c r="F43" s="51">
        <f t="shared" si="0"/>
        <v>0</v>
      </c>
    </row>
    <row r="44" spans="1:6" x14ac:dyDescent="0.2">
      <c r="A44" s="485"/>
      <c r="B44" s="55" t="s">
        <v>96</v>
      </c>
      <c r="C44" s="48">
        <v>1</v>
      </c>
      <c r="D44" s="56">
        <v>0.15</v>
      </c>
      <c r="E44" s="50"/>
      <c r="F44" s="51">
        <f t="shared" si="0"/>
        <v>0</v>
      </c>
    </row>
    <row r="45" spans="1:6" x14ac:dyDescent="0.2">
      <c r="A45" s="485"/>
      <c r="B45" s="57" t="s">
        <v>97</v>
      </c>
      <c r="C45" s="48">
        <v>1</v>
      </c>
      <c r="D45" s="56">
        <v>0.26</v>
      </c>
      <c r="E45" s="50"/>
      <c r="F45" s="51">
        <f t="shared" si="0"/>
        <v>0</v>
      </c>
    </row>
    <row r="46" spans="1:6" x14ac:dyDescent="0.2">
      <c r="A46" s="52" t="s">
        <v>98</v>
      </c>
      <c r="B46" s="55" t="s">
        <v>75</v>
      </c>
      <c r="C46" s="48">
        <v>1</v>
      </c>
      <c r="D46" s="56">
        <v>1.3</v>
      </c>
      <c r="E46" s="50"/>
      <c r="F46" s="51">
        <f t="shared" si="0"/>
        <v>0</v>
      </c>
    </row>
    <row r="47" spans="1:6" x14ac:dyDescent="0.2">
      <c r="A47" s="52" t="s">
        <v>99</v>
      </c>
      <c r="B47" s="55" t="s">
        <v>75</v>
      </c>
      <c r="C47" s="48">
        <v>1</v>
      </c>
      <c r="D47" s="56">
        <v>0.15</v>
      </c>
      <c r="E47" s="50"/>
      <c r="F47" s="51">
        <f t="shared" si="0"/>
        <v>0</v>
      </c>
    </row>
    <row r="48" spans="1:6" x14ac:dyDescent="0.2">
      <c r="A48" s="52" t="s">
        <v>100</v>
      </c>
      <c r="B48" s="55" t="s">
        <v>101</v>
      </c>
      <c r="C48" s="48">
        <v>1</v>
      </c>
      <c r="D48" s="56">
        <v>0.5</v>
      </c>
      <c r="E48" s="50"/>
      <c r="F48" s="51">
        <f t="shared" si="0"/>
        <v>0</v>
      </c>
    </row>
    <row r="49" spans="1:6" x14ac:dyDescent="0.2">
      <c r="A49" s="52" t="s">
        <v>102</v>
      </c>
      <c r="B49" s="55" t="s">
        <v>103</v>
      </c>
      <c r="C49" s="48">
        <v>1</v>
      </c>
      <c r="D49" s="56">
        <v>1.2</v>
      </c>
      <c r="E49" s="50"/>
      <c r="F49" s="51">
        <f t="shared" si="0"/>
        <v>0</v>
      </c>
    </row>
    <row r="50" spans="1:6" x14ac:dyDescent="0.2">
      <c r="A50" s="52" t="s">
        <v>104</v>
      </c>
      <c r="B50" s="55" t="s">
        <v>75</v>
      </c>
      <c r="C50" s="48">
        <v>1</v>
      </c>
      <c r="D50" s="56">
        <v>0.15</v>
      </c>
      <c r="E50" s="50"/>
      <c r="F50" s="51">
        <f t="shared" si="0"/>
        <v>0</v>
      </c>
    </row>
    <row r="51" spans="1:6" x14ac:dyDescent="0.2">
      <c r="A51" s="485" t="s">
        <v>105</v>
      </c>
      <c r="B51" s="55" t="s">
        <v>106</v>
      </c>
      <c r="C51" s="48">
        <v>1</v>
      </c>
      <c r="D51" s="56">
        <v>0.3</v>
      </c>
      <c r="E51" s="50"/>
      <c r="F51" s="51">
        <f t="shared" si="0"/>
        <v>0</v>
      </c>
    </row>
    <row r="52" spans="1:6" x14ac:dyDescent="0.2">
      <c r="A52" s="485"/>
      <c r="B52" s="55" t="s">
        <v>107</v>
      </c>
      <c r="C52" s="48">
        <v>1</v>
      </c>
      <c r="D52" s="56">
        <v>0.42499999999999999</v>
      </c>
      <c r="E52" s="50"/>
      <c r="F52" s="51">
        <f t="shared" si="0"/>
        <v>0</v>
      </c>
    </row>
    <row r="53" spans="1:6" x14ac:dyDescent="0.2">
      <c r="A53" s="52" t="s">
        <v>108</v>
      </c>
      <c r="B53" s="55" t="s">
        <v>75</v>
      </c>
      <c r="C53" s="48">
        <v>1</v>
      </c>
      <c r="D53" s="56">
        <v>0.1</v>
      </c>
      <c r="E53" s="50"/>
      <c r="F53" s="51">
        <f t="shared" si="0"/>
        <v>0</v>
      </c>
    </row>
    <row r="54" spans="1:6" x14ac:dyDescent="0.2">
      <c r="A54" s="52" t="s">
        <v>109</v>
      </c>
      <c r="B54" s="55" t="s">
        <v>75</v>
      </c>
      <c r="C54" s="48">
        <v>1</v>
      </c>
      <c r="D54" s="56">
        <v>0.2</v>
      </c>
      <c r="E54" s="50"/>
      <c r="F54" s="51">
        <f t="shared" si="0"/>
        <v>0</v>
      </c>
    </row>
    <row r="55" spans="1:6" x14ac:dyDescent="0.2">
      <c r="A55" s="485" t="s">
        <v>110</v>
      </c>
      <c r="B55" s="55" t="s">
        <v>111</v>
      </c>
      <c r="C55" s="48">
        <v>1</v>
      </c>
      <c r="D55" s="56">
        <v>0.01</v>
      </c>
      <c r="E55" s="50"/>
      <c r="F55" s="51">
        <f t="shared" si="0"/>
        <v>0</v>
      </c>
    </row>
    <row r="56" spans="1:6" x14ac:dyDescent="0.2">
      <c r="A56" s="485"/>
      <c r="B56" s="55" t="s">
        <v>86</v>
      </c>
      <c r="C56" s="48">
        <v>1</v>
      </c>
      <c r="D56" s="56">
        <v>0.13900000000000001</v>
      </c>
      <c r="E56" s="50"/>
      <c r="F56" s="51">
        <f t="shared" si="0"/>
        <v>0</v>
      </c>
    </row>
    <row r="57" spans="1:6" x14ac:dyDescent="0.2">
      <c r="A57" s="485" t="s">
        <v>112</v>
      </c>
      <c r="B57" s="55" t="s">
        <v>113</v>
      </c>
      <c r="C57" s="48">
        <v>1</v>
      </c>
      <c r="D57" s="56">
        <v>0.2</v>
      </c>
      <c r="E57" s="50"/>
      <c r="F57" s="51">
        <f t="shared" si="0"/>
        <v>0</v>
      </c>
    </row>
    <row r="58" spans="1:6" x14ac:dyDescent="0.2">
      <c r="A58" s="485"/>
      <c r="B58" s="55" t="s">
        <v>71</v>
      </c>
      <c r="C58" s="48">
        <v>1</v>
      </c>
      <c r="D58" s="56">
        <v>0.3</v>
      </c>
      <c r="E58" s="50"/>
      <c r="F58" s="51">
        <f t="shared" si="0"/>
        <v>0</v>
      </c>
    </row>
    <row r="59" spans="1:6" x14ac:dyDescent="0.2">
      <c r="A59" s="485"/>
      <c r="B59" s="55" t="s">
        <v>114</v>
      </c>
      <c r="C59" s="48">
        <v>1</v>
      </c>
      <c r="D59" s="56">
        <v>0.48</v>
      </c>
      <c r="E59" s="50"/>
      <c r="F59" s="51">
        <f t="shared" si="0"/>
        <v>0</v>
      </c>
    </row>
    <row r="60" spans="1:6" x14ac:dyDescent="0.2">
      <c r="A60" s="485" t="s">
        <v>115</v>
      </c>
      <c r="B60" s="55" t="s">
        <v>84</v>
      </c>
      <c r="C60" s="48">
        <v>1</v>
      </c>
      <c r="D60" s="56">
        <v>5.1999999999999998E-2</v>
      </c>
      <c r="E60" s="50"/>
      <c r="F60" s="51">
        <f t="shared" si="0"/>
        <v>0</v>
      </c>
    </row>
    <row r="61" spans="1:6" x14ac:dyDescent="0.2">
      <c r="A61" s="485"/>
      <c r="B61" s="55" t="s">
        <v>85</v>
      </c>
      <c r="C61" s="48">
        <v>1</v>
      </c>
      <c r="D61" s="56">
        <v>0.13</v>
      </c>
      <c r="E61" s="50"/>
      <c r="F61" s="51">
        <f t="shared" si="0"/>
        <v>0</v>
      </c>
    </row>
    <row r="62" spans="1:6" x14ac:dyDescent="0.2">
      <c r="A62" s="485"/>
      <c r="B62" s="55" t="s">
        <v>86</v>
      </c>
      <c r="C62" s="48">
        <v>1</v>
      </c>
      <c r="D62" s="56">
        <v>0.22600000000000001</v>
      </c>
      <c r="E62" s="50"/>
      <c r="F62" s="51">
        <f t="shared" si="0"/>
        <v>0</v>
      </c>
    </row>
    <row r="63" spans="1:6" x14ac:dyDescent="0.2">
      <c r="A63" s="52" t="s">
        <v>116</v>
      </c>
      <c r="B63" s="55" t="s">
        <v>75</v>
      </c>
      <c r="C63" s="48">
        <v>1</v>
      </c>
      <c r="D63" s="56">
        <v>0.3</v>
      </c>
      <c r="E63" s="50"/>
      <c r="F63" s="51">
        <f t="shared" si="0"/>
        <v>0</v>
      </c>
    </row>
    <row r="64" spans="1:6" x14ac:dyDescent="0.2">
      <c r="A64" s="52" t="s">
        <v>117</v>
      </c>
      <c r="B64" s="55" t="s">
        <v>75</v>
      </c>
      <c r="C64" s="48">
        <v>1</v>
      </c>
      <c r="D64" s="56">
        <v>0.8</v>
      </c>
      <c r="E64" s="50"/>
      <c r="F64" s="51">
        <f t="shared" si="0"/>
        <v>0</v>
      </c>
    </row>
    <row r="65" spans="1:6" ht="4.5" customHeight="1" x14ac:dyDescent="0.2">
      <c r="A65" s="32"/>
      <c r="B65" s="33"/>
      <c r="C65" s="34"/>
      <c r="D65" s="35"/>
      <c r="E65" s="33"/>
      <c r="F65" s="36"/>
    </row>
    <row r="66" spans="1:6" x14ac:dyDescent="0.2">
      <c r="A66" s="37" t="s">
        <v>118</v>
      </c>
    </row>
    <row r="67" spans="1:6" x14ac:dyDescent="0.2">
      <c r="A67" s="39" t="s">
        <v>119</v>
      </c>
      <c r="B67" s="40"/>
      <c r="C67" s="40"/>
      <c r="D67" s="41"/>
      <c r="E67" s="40"/>
      <c r="F67" s="40"/>
    </row>
    <row r="68" spans="1:6" x14ac:dyDescent="0.2">
      <c r="A68" s="39" t="s">
        <v>120</v>
      </c>
      <c r="B68" s="40"/>
      <c r="C68" s="40"/>
      <c r="D68" s="41"/>
      <c r="E68" s="40"/>
      <c r="F68" s="40"/>
    </row>
    <row r="69" spans="1:6" x14ac:dyDescent="0.2">
      <c r="A69" s="39" t="s">
        <v>121</v>
      </c>
      <c r="B69" s="40"/>
      <c r="C69" s="40"/>
      <c r="D69" s="41"/>
      <c r="E69" s="40"/>
      <c r="F69" s="40"/>
    </row>
    <row r="70" spans="1:6" x14ac:dyDescent="0.2">
      <c r="A70" s="39" t="s">
        <v>122</v>
      </c>
      <c r="B70" s="40"/>
      <c r="C70" s="40"/>
      <c r="D70" s="41"/>
      <c r="E70" s="40"/>
      <c r="F70" s="40"/>
    </row>
  </sheetData>
  <sheetProtection selectLockedCells="1"/>
  <mergeCells count="15">
    <mergeCell ref="A13:A15"/>
    <mergeCell ref="A1:F1"/>
    <mergeCell ref="A2:F2"/>
    <mergeCell ref="A4:A6"/>
    <mergeCell ref="A7:A9"/>
    <mergeCell ref="A10:A12"/>
    <mergeCell ref="A55:A56"/>
    <mergeCell ref="A57:A59"/>
    <mergeCell ref="A60:A62"/>
    <mergeCell ref="A16:A17"/>
    <mergeCell ref="A21:A22"/>
    <mergeCell ref="A28:A30"/>
    <mergeCell ref="A41:A42"/>
    <mergeCell ref="A43:A45"/>
    <mergeCell ref="A51:A52"/>
  </mergeCells>
  <hyperlinks>
    <hyperlink ref="A67" r:id="rId1" xr:uid="{00000000-0004-0000-0900-000000000000}"/>
    <hyperlink ref="A68" r:id="rId2" xr:uid="{00000000-0004-0000-0900-000001000000}"/>
    <hyperlink ref="A69" r:id="rId3" xr:uid="{00000000-0004-0000-0900-000002000000}"/>
    <hyperlink ref="A70" r:id="rId4" xr:uid="{00000000-0004-0000-0900-000003000000}"/>
  </hyperlinks>
  <pageMargins left="0.59055118110236227" right="0.59055118110236227" top="0.59055118110236227" bottom="0.59055118110236227" header="0.31496062992125984" footer="0.31496062992125984"/>
  <pageSetup paperSize="9" scale="82" fitToHeight="0" orientation="portrait"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1673E-AA6F-4DCB-A189-C5CCE8CCAB07}">
  <dimension ref="A1:A22"/>
  <sheetViews>
    <sheetView workbookViewId="0">
      <selection activeCell="A17" sqref="A17"/>
    </sheetView>
  </sheetViews>
  <sheetFormatPr defaultRowHeight="14.25" x14ac:dyDescent="0.2"/>
  <cols>
    <col min="1" max="1" width="26.375" bestFit="1" customWidth="1"/>
  </cols>
  <sheetData>
    <row r="1" spans="1:1" x14ac:dyDescent="0.2">
      <c r="A1" t="s">
        <v>346</v>
      </c>
    </row>
    <row r="2" spans="1:1" x14ac:dyDescent="0.2">
      <c r="A2" t="s">
        <v>514</v>
      </c>
    </row>
    <row r="3" spans="1:1" x14ac:dyDescent="0.2">
      <c r="A3" t="s">
        <v>384</v>
      </c>
    </row>
    <row r="4" spans="1:1" x14ac:dyDescent="0.2">
      <c r="A4" t="s">
        <v>515</v>
      </c>
    </row>
    <row r="6" spans="1:1" x14ac:dyDescent="0.2">
      <c r="A6" t="s">
        <v>516</v>
      </c>
    </row>
    <row r="7" spans="1:1" x14ac:dyDescent="0.2">
      <c r="A7" t="s">
        <v>517</v>
      </c>
    </row>
    <row r="8" spans="1:1" x14ac:dyDescent="0.2">
      <c r="A8" t="s">
        <v>518</v>
      </c>
    </row>
    <row r="11" spans="1:1" x14ac:dyDescent="0.2">
      <c r="A11" t="s">
        <v>519</v>
      </c>
    </row>
    <row r="12" spans="1:1" x14ac:dyDescent="0.2">
      <c r="A12" t="s">
        <v>520</v>
      </c>
    </row>
    <row r="13" spans="1:1" x14ac:dyDescent="0.2">
      <c r="A13" t="s">
        <v>521</v>
      </c>
    </row>
    <row r="16" spans="1:1" x14ac:dyDescent="0.2">
      <c r="A16" t="s">
        <v>522</v>
      </c>
    </row>
    <row r="17" spans="1:1" x14ac:dyDescent="0.2">
      <c r="A17" t="s">
        <v>523</v>
      </c>
    </row>
    <row r="18" spans="1:1" x14ac:dyDescent="0.2">
      <c r="A18" t="s">
        <v>524</v>
      </c>
    </row>
    <row r="19" spans="1:1" x14ac:dyDescent="0.2">
      <c r="A19" t="s">
        <v>525</v>
      </c>
    </row>
    <row r="20" spans="1:1" x14ac:dyDescent="0.2">
      <c r="A20" t="s">
        <v>526</v>
      </c>
    </row>
    <row r="21" spans="1:1" x14ac:dyDescent="0.2">
      <c r="A21" t="s">
        <v>527</v>
      </c>
    </row>
    <row r="22" spans="1:1" x14ac:dyDescent="0.2">
      <c r="A22" t="s">
        <v>379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K46"/>
  <sheetViews>
    <sheetView showGridLines="0" view="pageLayout" zoomScale="115" zoomScaleNormal="115" zoomScalePageLayoutView="115" workbookViewId="0">
      <selection activeCell="D3" sqref="D3:F3"/>
    </sheetView>
  </sheetViews>
  <sheetFormatPr defaultColWidth="9" defaultRowHeight="14.25" x14ac:dyDescent="0.2"/>
  <cols>
    <col min="1" max="1" width="0.5" style="4" customWidth="1"/>
    <col min="2" max="2" width="11.25" style="4" customWidth="1"/>
    <col min="3" max="3" width="0.5" style="4" customWidth="1"/>
    <col min="4" max="4" width="8.875" style="4" customWidth="1"/>
    <col min="5" max="10" width="10.25" style="4" customWidth="1"/>
    <col min="11" max="11" width="0.5" style="4" customWidth="1"/>
    <col min="12" max="16384" width="9" style="4"/>
  </cols>
  <sheetData>
    <row r="1" spans="1:11" ht="11.25" customHeight="1" x14ac:dyDescent="0.2">
      <c r="A1" s="3"/>
      <c r="B1" s="292"/>
      <c r="C1" s="292"/>
      <c r="D1" s="292"/>
      <c r="E1" s="292"/>
      <c r="F1" s="292"/>
      <c r="G1" s="292"/>
      <c r="H1" s="292"/>
      <c r="I1" s="292"/>
      <c r="J1" s="292"/>
      <c r="K1" s="3"/>
    </row>
    <row r="2" spans="1:11" s="6" customFormat="1" ht="12.75" x14ac:dyDescent="0.2">
      <c r="A2" s="5"/>
      <c r="B2" s="5"/>
      <c r="C2" s="5"/>
      <c r="D2" s="5"/>
      <c r="E2" s="5"/>
      <c r="F2" s="5"/>
      <c r="G2" s="5"/>
      <c r="H2" s="5"/>
      <c r="I2" s="5"/>
      <c r="J2" s="5"/>
      <c r="K2" s="5"/>
    </row>
    <row r="3" spans="1:11" s="6" customFormat="1" ht="12.75" x14ac:dyDescent="0.2">
      <c r="A3" s="5"/>
      <c r="B3" s="7" t="s">
        <v>0</v>
      </c>
      <c r="C3" s="7"/>
      <c r="D3" s="293" t="str">
        <f>+Instructions!C5</f>
        <v>[ORGANISATION]</v>
      </c>
      <c r="E3" s="294"/>
      <c r="F3" s="295"/>
      <c r="G3" s="8" t="s">
        <v>1</v>
      </c>
      <c r="H3" s="1" t="str">
        <f>+Instructions!H5</f>
        <v>[MONTH]</v>
      </c>
      <c r="I3" s="8" t="s">
        <v>3</v>
      </c>
      <c r="J3" s="1" t="str">
        <f>+Instructions!J5</f>
        <v>[YEAR]</v>
      </c>
      <c r="K3" s="5"/>
    </row>
    <row r="4" spans="1:11" s="6" customFormat="1" ht="12.75" x14ac:dyDescent="0.2">
      <c r="A4" s="5"/>
      <c r="B4" s="19"/>
      <c r="C4" s="5"/>
      <c r="D4" s="5"/>
      <c r="E4" s="5"/>
      <c r="F4" s="5"/>
      <c r="G4" s="5"/>
      <c r="H4" s="5"/>
      <c r="I4" s="9"/>
      <c r="J4" s="5"/>
      <c r="K4" s="5"/>
    </row>
    <row r="5" spans="1:11" s="6" customFormat="1" ht="12.75" x14ac:dyDescent="0.2">
      <c r="A5" s="5"/>
      <c r="B5" s="7" t="s">
        <v>147</v>
      </c>
      <c r="C5" s="7"/>
      <c r="D5" s="293" t="str">
        <f>+Instructions!C7</f>
        <v>[CONTRACT NAME]</v>
      </c>
      <c r="E5" s="294"/>
      <c r="F5" s="294"/>
      <c r="G5" s="294"/>
      <c r="H5" s="295"/>
      <c r="I5" s="8" t="s">
        <v>2</v>
      </c>
      <c r="J5" s="2" t="str">
        <f>+Instructions!J7</f>
        <v>[XXX/XX]</v>
      </c>
      <c r="K5" s="5"/>
    </row>
    <row r="6" spans="1:11" s="6" customFormat="1" ht="12.75" x14ac:dyDescent="0.2">
      <c r="A6" s="5"/>
      <c r="B6" s="19"/>
      <c r="C6" s="5"/>
      <c r="D6" s="5"/>
      <c r="E6" s="5"/>
      <c r="F6" s="5"/>
      <c r="G6" s="5"/>
      <c r="H6" s="5"/>
      <c r="I6" s="5"/>
      <c r="J6" s="5"/>
      <c r="K6" s="5"/>
    </row>
    <row r="7" spans="1:11" s="6" customFormat="1" ht="12.75" x14ac:dyDescent="0.2">
      <c r="A7" s="5"/>
      <c r="B7" s="7" t="s">
        <v>13</v>
      </c>
      <c r="C7" s="7"/>
      <c r="D7" s="293" t="str">
        <f>+Instructions!C9</f>
        <v>[NAME]</v>
      </c>
      <c r="E7" s="294"/>
      <c r="F7" s="295"/>
      <c r="G7" s="8" t="s">
        <v>17</v>
      </c>
      <c r="H7" s="293" t="str">
        <f>+Instructions!H9</f>
        <v>[REGION]</v>
      </c>
      <c r="I7" s="295"/>
      <c r="J7" s="9"/>
      <c r="K7" s="5"/>
    </row>
    <row r="8" spans="1:11" s="6" customFormat="1" ht="12.75" x14ac:dyDescent="0.2">
      <c r="A8" s="5"/>
      <c r="B8" s="11"/>
      <c r="C8" s="5"/>
      <c r="D8" s="11"/>
      <c r="E8" s="11"/>
      <c r="F8" s="11"/>
      <c r="G8" s="11"/>
      <c r="H8" s="11"/>
      <c r="I8" s="11"/>
      <c r="J8" s="11"/>
      <c r="K8" s="5"/>
    </row>
    <row r="9" spans="1:11" ht="19.5" customHeight="1" x14ac:dyDescent="0.2">
      <c r="A9" s="311" t="s">
        <v>22</v>
      </c>
      <c r="B9" s="311"/>
      <c r="C9" s="311"/>
      <c r="D9" s="311"/>
      <c r="E9" s="311"/>
      <c r="F9" s="311"/>
      <c r="G9" s="311"/>
      <c r="H9" s="311"/>
      <c r="I9" s="311"/>
      <c r="J9" s="311"/>
      <c r="K9" s="311"/>
    </row>
    <row r="10" spans="1:11" s="6" customFormat="1" ht="18.75" customHeight="1" x14ac:dyDescent="0.2">
      <c r="A10" s="27"/>
      <c r="B10" s="308" t="s">
        <v>23</v>
      </c>
      <c r="C10" s="308"/>
      <c r="D10" s="308"/>
      <c r="E10" s="308"/>
      <c r="F10" s="308"/>
      <c r="G10" s="308"/>
      <c r="H10" s="308"/>
      <c r="I10" s="308"/>
      <c r="J10" s="308"/>
      <c r="K10" s="27"/>
    </row>
    <row r="11" spans="1:11" s="6" customFormat="1" ht="4.5" customHeight="1" x14ac:dyDescent="0.2">
      <c r="A11" s="5"/>
      <c r="B11" s="19"/>
      <c r="C11" s="5"/>
      <c r="D11" s="19"/>
      <c r="E11" s="9"/>
      <c r="F11" s="9"/>
      <c r="G11" s="19"/>
      <c r="H11" s="19"/>
      <c r="I11" s="9"/>
      <c r="J11" s="9"/>
      <c r="K11" s="5"/>
    </row>
    <row r="12" spans="1:11" s="6" customFormat="1" ht="18" customHeight="1" x14ac:dyDescent="0.2">
      <c r="A12" s="5"/>
      <c r="B12" s="5" t="s">
        <v>38</v>
      </c>
      <c r="C12" s="5"/>
      <c r="D12" s="315"/>
      <c r="E12" s="316"/>
      <c r="F12" s="18"/>
      <c r="G12" s="313" t="s">
        <v>39</v>
      </c>
      <c r="H12" s="313"/>
      <c r="I12" s="314"/>
      <c r="J12" s="1"/>
      <c r="K12" s="5"/>
    </row>
    <row r="13" spans="1:11" s="6" customFormat="1" ht="4.5" customHeight="1" x14ac:dyDescent="0.2">
      <c r="A13" s="5"/>
      <c r="B13" s="19"/>
      <c r="C13" s="5"/>
      <c r="D13" s="19"/>
      <c r="E13" s="9"/>
      <c r="F13" s="9"/>
      <c r="G13" s="19"/>
      <c r="H13" s="19"/>
      <c r="I13" s="9"/>
      <c r="J13" s="9"/>
      <c r="K13" s="5"/>
    </row>
    <row r="14" spans="1:11" s="6" customFormat="1" ht="18.75" customHeight="1" x14ac:dyDescent="0.2">
      <c r="A14" s="27"/>
      <c r="B14" s="308" t="s">
        <v>61</v>
      </c>
      <c r="C14" s="308"/>
      <c r="D14" s="308"/>
      <c r="E14" s="308"/>
      <c r="F14" s="308"/>
      <c r="G14" s="308"/>
      <c r="H14" s="308"/>
      <c r="I14" s="308"/>
      <c r="J14" s="308"/>
      <c r="K14" s="27"/>
    </row>
    <row r="15" spans="1:11" s="6" customFormat="1" ht="4.5" customHeight="1" x14ac:dyDescent="0.2">
      <c r="A15" s="5"/>
      <c r="B15" s="19"/>
      <c r="C15" s="20"/>
      <c r="D15" s="19"/>
      <c r="E15" s="9"/>
      <c r="F15" s="9"/>
      <c r="G15" s="19"/>
      <c r="H15" s="19"/>
      <c r="I15" s="9"/>
      <c r="J15" s="9"/>
      <c r="K15" s="5"/>
    </row>
    <row r="16" spans="1:11" s="6" customFormat="1" ht="18" customHeight="1" x14ac:dyDescent="0.2">
      <c r="A16" s="5"/>
      <c r="B16" s="309" t="s">
        <v>130</v>
      </c>
      <c r="C16" s="309"/>
      <c r="D16" s="309"/>
      <c r="E16" s="310"/>
      <c r="F16" s="1"/>
      <c r="G16" s="313" t="s">
        <v>131</v>
      </c>
      <c r="H16" s="313"/>
      <c r="I16" s="314"/>
      <c r="J16" s="1"/>
      <c r="K16" s="5"/>
    </row>
    <row r="17" spans="1:11" s="6" customFormat="1" ht="4.5" customHeight="1" x14ac:dyDescent="0.2">
      <c r="A17" s="5"/>
      <c r="B17" s="19"/>
      <c r="C17" s="20"/>
      <c r="D17" s="19"/>
      <c r="E17" s="9"/>
      <c r="F17" s="9"/>
      <c r="G17" s="19"/>
      <c r="H17" s="19"/>
      <c r="I17" s="9"/>
      <c r="J17" s="9"/>
      <c r="K17" s="5"/>
    </row>
    <row r="18" spans="1:11" s="6" customFormat="1" ht="18.75" customHeight="1" x14ac:dyDescent="0.2">
      <c r="A18" s="27"/>
      <c r="B18" s="308" t="s">
        <v>55</v>
      </c>
      <c r="C18" s="308"/>
      <c r="D18" s="308"/>
      <c r="E18" s="308"/>
      <c r="F18" s="308"/>
      <c r="G18" s="308"/>
      <c r="H18" s="308"/>
      <c r="I18" s="308"/>
      <c r="J18" s="308"/>
      <c r="K18" s="27"/>
    </row>
    <row r="19" spans="1:11" s="14" customFormat="1" ht="25.5" customHeight="1" x14ac:dyDescent="0.2">
      <c r="A19" s="12"/>
      <c r="B19" s="312"/>
      <c r="C19" s="312"/>
      <c r="D19" s="312"/>
      <c r="E19" s="13"/>
      <c r="F19" s="24" t="s">
        <v>52</v>
      </c>
      <c r="G19" s="24" t="s">
        <v>53</v>
      </c>
      <c r="H19" s="24" t="s">
        <v>54</v>
      </c>
      <c r="I19" s="13"/>
      <c r="J19" s="13"/>
      <c r="K19" s="12"/>
    </row>
    <row r="20" spans="1:11" s="6" customFormat="1" ht="18" customHeight="1" x14ac:dyDescent="0.2">
      <c r="A20" s="5"/>
      <c r="B20" s="309" t="s">
        <v>24</v>
      </c>
      <c r="C20" s="309"/>
      <c r="D20" s="309"/>
      <c r="E20" s="310"/>
      <c r="F20" s="1"/>
      <c r="G20" s="1"/>
      <c r="H20" s="1"/>
      <c r="I20" s="13"/>
      <c r="J20" s="13"/>
      <c r="K20" s="5"/>
    </row>
    <row r="21" spans="1:11" s="6" customFormat="1" ht="18" customHeight="1" x14ac:dyDescent="0.2">
      <c r="A21" s="5"/>
      <c r="B21" s="309" t="s">
        <v>25</v>
      </c>
      <c r="C21" s="309"/>
      <c r="D21" s="309"/>
      <c r="E21" s="310"/>
      <c r="F21" s="1"/>
      <c r="G21" s="1"/>
      <c r="H21" s="1"/>
      <c r="I21" s="13"/>
      <c r="J21" s="13"/>
      <c r="K21" s="5"/>
    </row>
    <row r="22" spans="1:11" s="6" customFormat="1" ht="18" customHeight="1" x14ac:dyDescent="0.2">
      <c r="A22" s="5"/>
      <c r="B22" s="309" t="s">
        <v>26</v>
      </c>
      <c r="C22" s="309"/>
      <c r="D22" s="309"/>
      <c r="E22" s="310"/>
      <c r="F22" s="1"/>
      <c r="G22" s="1"/>
      <c r="H22" s="1"/>
      <c r="I22" s="13"/>
      <c r="J22" s="13"/>
      <c r="K22" s="5"/>
    </row>
    <row r="23" spans="1:11" s="6" customFormat="1" ht="4.5" customHeight="1" x14ac:dyDescent="0.2">
      <c r="A23" s="5"/>
      <c r="B23" s="19"/>
      <c r="C23" s="5"/>
      <c r="D23" s="19"/>
      <c r="E23" s="9"/>
      <c r="F23" s="9"/>
      <c r="G23" s="19"/>
      <c r="H23" s="19"/>
      <c r="I23" s="9"/>
      <c r="J23" s="9"/>
      <c r="K23" s="5"/>
    </row>
    <row r="24" spans="1:11" s="6" customFormat="1" ht="18.75" customHeight="1" x14ac:dyDescent="0.2">
      <c r="A24" s="27"/>
      <c r="B24" s="308" t="s">
        <v>56</v>
      </c>
      <c r="C24" s="308"/>
      <c r="D24" s="308"/>
      <c r="E24" s="308"/>
      <c r="F24" s="308"/>
      <c r="G24" s="308"/>
      <c r="H24" s="308"/>
      <c r="I24" s="308"/>
      <c r="J24" s="308"/>
      <c r="K24" s="27"/>
    </row>
    <row r="25" spans="1:11" s="14" customFormat="1" ht="25.5" customHeight="1" x14ac:dyDescent="0.2">
      <c r="A25" s="12"/>
      <c r="B25" s="312"/>
      <c r="C25" s="312"/>
      <c r="D25" s="312"/>
      <c r="E25" s="24" t="s">
        <v>53</v>
      </c>
      <c r="F25" s="24" t="s">
        <v>42</v>
      </c>
      <c r="G25" s="24"/>
      <c r="H25" s="24" t="s">
        <v>27</v>
      </c>
      <c r="I25" s="24" t="s">
        <v>28</v>
      </c>
      <c r="J25" s="24" t="s">
        <v>29</v>
      </c>
      <c r="K25" s="12"/>
    </row>
    <row r="26" spans="1:11" s="6" customFormat="1" ht="18" customHeight="1" x14ac:dyDescent="0.2">
      <c r="A26" s="5"/>
      <c r="B26" s="309" t="s">
        <v>43</v>
      </c>
      <c r="C26" s="309"/>
      <c r="D26" s="309"/>
      <c r="E26" s="1"/>
      <c r="F26" s="1"/>
      <c r="G26" s="25" t="s">
        <v>46</v>
      </c>
      <c r="H26" s="1"/>
      <c r="I26" s="1"/>
      <c r="J26" s="1"/>
      <c r="K26" s="5"/>
    </row>
    <row r="27" spans="1:11" s="6" customFormat="1" ht="18" customHeight="1" x14ac:dyDescent="0.2">
      <c r="A27" s="5"/>
      <c r="B27" s="309" t="s">
        <v>44</v>
      </c>
      <c r="C27" s="309"/>
      <c r="D27" s="309"/>
      <c r="E27" s="1"/>
      <c r="F27" s="1"/>
      <c r="G27" s="25" t="s">
        <v>46</v>
      </c>
      <c r="H27" s="1"/>
      <c r="I27" s="1"/>
      <c r="J27" s="1"/>
      <c r="K27" s="5"/>
    </row>
    <row r="28" spans="1:11" s="6" customFormat="1" ht="18" customHeight="1" x14ac:dyDescent="0.2">
      <c r="A28" s="5"/>
      <c r="B28" s="309" t="s">
        <v>45</v>
      </c>
      <c r="C28" s="309"/>
      <c r="D28" s="309"/>
      <c r="E28" s="1"/>
      <c r="F28" s="1"/>
      <c r="G28" s="25" t="s">
        <v>46</v>
      </c>
      <c r="H28" s="1"/>
      <c r="I28" s="1"/>
      <c r="J28" s="1"/>
      <c r="K28" s="5"/>
    </row>
    <row r="29" spans="1:11" s="6" customFormat="1" ht="4.5" customHeight="1" x14ac:dyDescent="0.2">
      <c r="A29" s="5"/>
      <c r="B29" s="19"/>
      <c r="C29" s="20"/>
      <c r="D29" s="19"/>
      <c r="E29" s="9"/>
      <c r="F29" s="9"/>
      <c r="G29" s="19"/>
      <c r="H29" s="19"/>
      <c r="I29" s="9"/>
      <c r="J29" s="9"/>
      <c r="K29" s="5"/>
    </row>
    <row r="30" spans="1:11" s="6" customFormat="1" ht="18.75" customHeight="1" x14ac:dyDescent="0.2">
      <c r="A30" s="27"/>
      <c r="B30" s="308" t="s">
        <v>57</v>
      </c>
      <c r="C30" s="308"/>
      <c r="D30" s="308"/>
      <c r="E30" s="308"/>
      <c r="F30" s="308"/>
      <c r="G30" s="308"/>
      <c r="H30" s="308"/>
      <c r="I30" s="308"/>
      <c r="J30" s="308"/>
      <c r="K30" s="27"/>
    </row>
    <row r="31" spans="1:11" s="14" customFormat="1" ht="25.5" customHeight="1" x14ac:dyDescent="0.2">
      <c r="A31" s="12"/>
      <c r="B31" s="312"/>
      <c r="C31" s="312"/>
      <c r="D31" s="312"/>
      <c r="E31" s="24" t="s">
        <v>53</v>
      </c>
      <c r="F31" s="24" t="s">
        <v>42</v>
      </c>
      <c r="G31" s="24"/>
      <c r="H31" s="24" t="s">
        <v>27</v>
      </c>
      <c r="I31" s="24" t="s">
        <v>28</v>
      </c>
      <c r="J31" s="24" t="s">
        <v>29</v>
      </c>
      <c r="K31" s="12"/>
    </row>
    <row r="32" spans="1:11" s="6" customFormat="1" ht="18" customHeight="1" x14ac:dyDescent="0.2">
      <c r="A32" s="5"/>
      <c r="B32" s="309" t="s">
        <v>132</v>
      </c>
      <c r="C32" s="309"/>
      <c r="D32" s="309"/>
      <c r="E32" s="1"/>
      <c r="F32" s="1"/>
      <c r="G32" s="25" t="s">
        <v>46</v>
      </c>
      <c r="H32" s="1"/>
      <c r="I32" s="1"/>
      <c r="J32" s="1"/>
      <c r="K32" s="5"/>
    </row>
    <row r="33" spans="1:11" s="6" customFormat="1" ht="18" customHeight="1" x14ac:dyDescent="0.2">
      <c r="A33" s="5"/>
      <c r="B33" s="309" t="s">
        <v>133</v>
      </c>
      <c r="C33" s="309"/>
      <c r="D33" s="309"/>
      <c r="E33" s="1"/>
      <c r="F33" s="1"/>
      <c r="G33" s="25" t="s">
        <v>46</v>
      </c>
      <c r="H33" s="1"/>
      <c r="I33" s="1"/>
      <c r="J33" s="1"/>
      <c r="K33" s="5"/>
    </row>
    <row r="34" spans="1:11" s="6" customFormat="1" ht="18" customHeight="1" x14ac:dyDescent="0.2">
      <c r="A34" s="5"/>
      <c r="B34" s="309" t="s">
        <v>134</v>
      </c>
      <c r="C34" s="309"/>
      <c r="D34" s="309"/>
      <c r="E34" s="1"/>
      <c r="F34" s="1"/>
      <c r="G34" s="25" t="s">
        <v>46</v>
      </c>
      <c r="H34" s="1"/>
      <c r="I34" s="1"/>
      <c r="J34" s="1"/>
      <c r="K34" s="5"/>
    </row>
    <row r="35" spans="1:11" s="6" customFormat="1" ht="18" customHeight="1" x14ac:dyDescent="0.2">
      <c r="A35" s="5"/>
      <c r="B35" s="309" t="s">
        <v>135</v>
      </c>
      <c r="C35" s="309"/>
      <c r="D35" s="309"/>
      <c r="E35" s="1"/>
      <c r="F35" s="1"/>
      <c r="G35" s="25" t="s">
        <v>46</v>
      </c>
      <c r="H35" s="1"/>
      <c r="I35" s="1"/>
      <c r="J35" s="1"/>
      <c r="K35" s="5"/>
    </row>
    <row r="36" spans="1:11" s="6" customFormat="1" ht="18" customHeight="1" x14ac:dyDescent="0.2">
      <c r="A36" s="5"/>
      <c r="B36" s="309" t="s">
        <v>30</v>
      </c>
      <c r="C36" s="309"/>
      <c r="D36" s="309"/>
      <c r="E36" s="1"/>
      <c r="F36" s="1"/>
      <c r="G36" s="25" t="s">
        <v>46</v>
      </c>
      <c r="H36" s="1"/>
      <c r="I36" s="1"/>
      <c r="J36" s="1"/>
      <c r="K36" s="5"/>
    </row>
    <row r="37" spans="1:11" s="6" customFormat="1" ht="18" customHeight="1" x14ac:dyDescent="0.2">
      <c r="A37" s="5"/>
      <c r="B37" s="309" t="s">
        <v>31</v>
      </c>
      <c r="C37" s="309"/>
      <c r="D37" s="309"/>
      <c r="E37" s="1"/>
      <c r="F37" s="1"/>
      <c r="G37" s="25" t="s">
        <v>46</v>
      </c>
      <c r="H37" s="1"/>
      <c r="I37" s="1"/>
      <c r="J37" s="1"/>
      <c r="K37" s="5"/>
    </row>
    <row r="38" spans="1:11" s="6" customFormat="1" ht="18" customHeight="1" x14ac:dyDescent="0.2">
      <c r="A38" s="5"/>
      <c r="B38" s="309" t="s">
        <v>32</v>
      </c>
      <c r="C38" s="309"/>
      <c r="D38" s="309"/>
      <c r="E38" s="1"/>
      <c r="F38" s="1"/>
      <c r="G38" s="25" t="s">
        <v>46</v>
      </c>
      <c r="H38" s="1"/>
      <c r="I38" s="1"/>
      <c r="J38" s="1"/>
      <c r="K38" s="5"/>
    </row>
    <row r="39" spans="1:11" s="6" customFormat="1" ht="4.5" customHeight="1" x14ac:dyDescent="0.2">
      <c r="A39" s="5"/>
      <c r="B39" s="19"/>
      <c r="C39" s="20"/>
      <c r="D39" s="19"/>
      <c r="E39" s="9"/>
      <c r="F39" s="9"/>
      <c r="G39" s="19"/>
      <c r="H39" s="19"/>
      <c r="I39" s="9"/>
      <c r="J39" s="9"/>
      <c r="K39" s="5"/>
    </row>
    <row r="40" spans="1:11" s="6" customFormat="1" ht="18.75" customHeight="1" x14ac:dyDescent="0.2">
      <c r="A40" s="27"/>
      <c r="B40" s="308" t="s">
        <v>59</v>
      </c>
      <c r="C40" s="308"/>
      <c r="D40" s="308"/>
      <c r="E40" s="308"/>
      <c r="F40" s="308"/>
      <c r="G40" s="308"/>
      <c r="H40" s="308"/>
      <c r="I40" s="308"/>
      <c r="J40" s="308"/>
      <c r="K40" s="27"/>
    </row>
    <row r="41" spans="1:11" s="14" customFormat="1" ht="25.5" customHeight="1" x14ac:dyDescent="0.2">
      <c r="A41" s="12"/>
      <c r="B41" s="312"/>
      <c r="C41" s="312"/>
      <c r="D41" s="312"/>
      <c r="E41" s="13"/>
      <c r="F41" s="24" t="s">
        <v>52</v>
      </c>
      <c r="G41" s="24" t="s">
        <v>58</v>
      </c>
      <c r="H41" s="24" t="s">
        <v>41</v>
      </c>
      <c r="I41" s="24" t="s">
        <v>60</v>
      </c>
      <c r="J41" s="24" t="s">
        <v>40</v>
      </c>
      <c r="K41" s="12"/>
    </row>
    <row r="42" spans="1:11" s="6" customFormat="1" ht="18" customHeight="1" x14ac:dyDescent="0.2">
      <c r="A42" s="5"/>
      <c r="B42" s="309" t="s">
        <v>47</v>
      </c>
      <c r="C42" s="309"/>
      <c r="D42" s="309"/>
      <c r="E42" s="310"/>
      <c r="F42" s="1"/>
      <c r="G42" s="1"/>
      <c r="H42" s="1"/>
      <c r="I42" s="1"/>
      <c r="J42" s="1"/>
      <c r="K42" s="5"/>
    </row>
    <row r="43" spans="1:11" s="6" customFormat="1" ht="18" customHeight="1" x14ac:dyDescent="0.2">
      <c r="A43" s="5"/>
      <c r="B43" s="309" t="s">
        <v>136</v>
      </c>
      <c r="C43" s="309"/>
      <c r="D43" s="309"/>
      <c r="E43" s="310"/>
      <c r="F43" s="1"/>
      <c r="G43" s="1"/>
      <c r="H43" s="1"/>
      <c r="I43" s="1"/>
      <c r="J43" s="1"/>
      <c r="K43" s="5"/>
    </row>
    <row r="44" spans="1:11" s="6" customFormat="1" ht="4.5" customHeight="1" x14ac:dyDescent="0.2">
      <c r="A44" s="5"/>
      <c r="B44" s="20"/>
      <c r="C44" s="20"/>
      <c r="D44" s="20"/>
      <c r="E44" s="23"/>
      <c r="F44" s="23"/>
      <c r="G44" s="20"/>
      <c r="H44" s="20"/>
      <c r="I44" s="23"/>
      <c r="J44" s="23"/>
      <c r="K44" s="5"/>
    </row>
    <row r="45" spans="1:11" x14ac:dyDescent="0.2">
      <c r="C45" s="26"/>
    </row>
    <row r="46" spans="1:11" x14ac:dyDescent="0.2">
      <c r="C46" s="26"/>
    </row>
  </sheetData>
  <sheetProtection algorithmName="SHA-512" hashValue="ph210jkG18kbeMtKaTp8M3KB5KUbajdJ6atQZ4XHnFpV+L21tjTMyJDvxXC5ElssBhWLhESVzrdPwhZJkYG/hQ==" saltValue="xdHmIe4boGBTq7qPSsxPlw==" spinCount="100000" sheet="1" selectLockedCells="1"/>
  <mergeCells count="35">
    <mergeCell ref="B41:D41"/>
    <mergeCell ref="B42:E42"/>
    <mergeCell ref="B43:E43"/>
    <mergeCell ref="B40:J40"/>
    <mergeCell ref="H7:I7"/>
    <mergeCell ref="G12:I12"/>
    <mergeCell ref="D12:E12"/>
    <mergeCell ref="G16:I16"/>
    <mergeCell ref="B24:J24"/>
    <mergeCell ref="B25:D25"/>
    <mergeCell ref="B26:D26"/>
    <mergeCell ref="B27:D27"/>
    <mergeCell ref="B20:E20"/>
    <mergeCell ref="B21:E21"/>
    <mergeCell ref="B22:E22"/>
    <mergeCell ref="B18:J18"/>
    <mergeCell ref="B19:D19"/>
    <mergeCell ref="B14:J14"/>
    <mergeCell ref="B38:D38"/>
    <mergeCell ref="B28:D28"/>
    <mergeCell ref="B30:J30"/>
    <mergeCell ref="B31:D31"/>
    <mergeCell ref="B36:D36"/>
    <mergeCell ref="B37:D37"/>
    <mergeCell ref="B33:D33"/>
    <mergeCell ref="B34:D34"/>
    <mergeCell ref="B35:D35"/>
    <mergeCell ref="B32:D32"/>
    <mergeCell ref="B10:J10"/>
    <mergeCell ref="B16:E16"/>
    <mergeCell ref="A9:K9"/>
    <mergeCell ref="B1:J1"/>
    <mergeCell ref="D3:F3"/>
    <mergeCell ref="D5:H5"/>
    <mergeCell ref="D7:F7"/>
  </mergeCells>
  <pageMargins left="0.59055118110236227" right="0.59055118110236227" top="0.78740157480314965" bottom="0.78740157480314965" header="0.31496062992125984" footer="0.31496062992125984"/>
  <pageSetup paperSize="9" orientation="portrait" r:id="rId1"/>
  <headerFooter>
    <oddHeader>&amp;L&amp;"Arial,Bold"&amp;12&amp;K07-020
QUALITY PERFORMANCE REPORT&amp;R&amp;G</oddHeader>
    <oddFooter>&amp;L&amp;9MAIN ROADS Western Australia
D18#685148 - Contractor Monthly Quality Performance Report - Sep 2018&amp;R&amp;9&amp;P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M53"/>
  <sheetViews>
    <sheetView showGridLines="0" view="pageLayout" zoomScale="115" zoomScaleNormal="115" zoomScalePageLayoutView="115" workbookViewId="0">
      <selection activeCell="D3" sqref="D3:G3"/>
    </sheetView>
  </sheetViews>
  <sheetFormatPr defaultColWidth="9" defaultRowHeight="14.25" x14ac:dyDescent="0.2"/>
  <cols>
    <col min="1" max="1" width="0.5" style="4" customWidth="1"/>
    <col min="2" max="2" width="11.25" style="4" customWidth="1"/>
    <col min="3" max="3" width="0.5" style="4" customWidth="1"/>
    <col min="4" max="4" width="8.875" style="4" customWidth="1"/>
    <col min="5" max="5" width="0.5" style="4" customWidth="1"/>
    <col min="6" max="9" width="10.25" style="4" customWidth="1"/>
    <col min="10" max="10" width="9.625" style="4" customWidth="1"/>
    <col min="11" max="11" width="10.25" style="4" customWidth="1"/>
    <col min="12" max="12" width="0.5" style="4" customWidth="1"/>
    <col min="13" max="16384" width="9" style="4"/>
  </cols>
  <sheetData>
    <row r="1" spans="1:13" ht="11.25" customHeight="1" x14ac:dyDescent="0.2">
      <c r="A1" s="3"/>
      <c r="B1" s="292"/>
      <c r="C1" s="292"/>
      <c r="D1" s="292"/>
      <c r="E1" s="292"/>
      <c r="F1" s="292"/>
      <c r="G1" s="292"/>
      <c r="H1" s="292"/>
      <c r="I1" s="292"/>
      <c r="J1" s="292"/>
      <c r="K1" s="292"/>
      <c r="L1" s="3"/>
    </row>
    <row r="2" spans="1:13" s="6" customFormat="1" ht="12.75" x14ac:dyDescent="0.2">
      <c r="A2" s="5"/>
      <c r="B2" s="5"/>
      <c r="C2" s="5"/>
      <c r="D2" s="5"/>
      <c r="E2" s="5"/>
      <c r="F2" s="5"/>
      <c r="G2" s="5"/>
      <c r="H2" s="5"/>
      <c r="I2" s="5"/>
      <c r="J2" s="5"/>
      <c r="K2" s="5"/>
      <c r="L2" s="5"/>
    </row>
    <row r="3" spans="1:13" s="6" customFormat="1" ht="12.75" x14ac:dyDescent="0.2">
      <c r="A3" s="5"/>
      <c r="B3" s="7" t="s">
        <v>0</v>
      </c>
      <c r="C3" s="7"/>
      <c r="D3" s="293" t="str">
        <f>+Instructions!C5</f>
        <v>[ORGANISATION]</v>
      </c>
      <c r="E3" s="294"/>
      <c r="F3" s="294"/>
      <c r="G3" s="295"/>
      <c r="H3" s="8" t="s">
        <v>1</v>
      </c>
      <c r="I3" s="1" t="str">
        <f>+Instructions!H5</f>
        <v>[MONTH]</v>
      </c>
      <c r="J3" s="8" t="s">
        <v>3</v>
      </c>
      <c r="K3" s="1" t="str">
        <f>+Instructions!J5</f>
        <v>[YEAR]</v>
      </c>
      <c r="L3" s="5"/>
    </row>
    <row r="4" spans="1:13" s="6" customFormat="1" ht="12.75" x14ac:dyDescent="0.2">
      <c r="A4" s="5"/>
      <c r="B4" s="19"/>
      <c r="C4" s="5"/>
      <c r="D4" s="5"/>
      <c r="E4" s="5"/>
      <c r="F4" s="5"/>
      <c r="G4" s="5"/>
      <c r="H4" s="5"/>
      <c r="I4" s="5"/>
      <c r="J4" s="9"/>
      <c r="K4" s="5"/>
      <c r="L4" s="5"/>
    </row>
    <row r="5" spans="1:13" s="6" customFormat="1" ht="12.75" x14ac:dyDescent="0.2">
      <c r="A5" s="5"/>
      <c r="B5" s="7" t="s">
        <v>147</v>
      </c>
      <c r="C5" s="7"/>
      <c r="D5" s="293" t="str">
        <f>+Instructions!C7</f>
        <v>[CONTRACT NAME]</v>
      </c>
      <c r="E5" s="294"/>
      <c r="F5" s="294"/>
      <c r="G5" s="294"/>
      <c r="H5" s="294"/>
      <c r="I5" s="295"/>
      <c r="J5" s="8" t="s">
        <v>2</v>
      </c>
      <c r="K5" s="2" t="str">
        <f>+Instructions!J7</f>
        <v>[XXX/XX]</v>
      </c>
      <c r="L5" s="5"/>
    </row>
    <row r="6" spans="1:13" s="6" customFormat="1" ht="12.75" x14ac:dyDescent="0.2">
      <c r="A6" s="5"/>
      <c r="B6" s="19"/>
      <c r="C6" s="5"/>
      <c r="D6" s="5"/>
      <c r="E6" s="5"/>
      <c r="F6" s="5"/>
      <c r="G6" s="5"/>
      <c r="H6" s="5"/>
      <c r="I6" s="5"/>
      <c r="J6" s="5"/>
      <c r="K6" s="5"/>
      <c r="L6" s="5"/>
    </row>
    <row r="7" spans="1:13" s="6" customFormat="1" ht="12.75" x14ac:dyDescent="0.2">
      <c r="A7" s="5"/>
      <c r="B7" s="7" t="s">
        <v>13</v>
      </c>
      <c r="C7" s="7"/>
      <c r="D7" s="293" t="str">
        <f>+Instructions!C9</f>
        <v>[NAME]</v>
      </c>
      <c r="E7" s="294"/>
      <c r="F7" s="294"/>
      <c r="G7" s="295"/>
      <c r="H7" s="8" t="str">
        <f>+Instructions!H9</f>
        <v>[REGION]</v>
      </c>
      <c r="I7" s="293" t="str">
        <f>+Instructions!H9</f>
        <v>[REGION]</v>
      </c>
      <c r="J7" s="295"/>
      <c r="K7" s="9"/>
      <c r="L7" s="5"/>
    </row>
    <row r="8" spans="1:13" s="6" customFormat="1" ht="12.75" x14ac:dyDescent="0.2">
      <c r="A8" s="5"/>
      <c r="B8" s="11"/>
      <c r="C8" s="5"/>
      <c r="D8" s="11"/>
      <c r="E8" s="5"/>
      <c r="F8" s="11"/>
      <c r="G8" s="11"/>
      <c r="H8" s="11"/>
      <c r="I8" s="11"/>
      <c r="J8" s="11"/>
      <c r="K8" s="11"/>
      <c r="L8" s="5"/>
    </row>
    <row r="9" spans="1:13" ht="19.5" customHeight="1" x14ac:dyDescent="0.2">
      <c r="A9" s="322" t="s">
        <v>36</v>
      </c>
      <c r="B9" s="322"/>
      <c r="C9" s="322"/>
      <c r="D9" s="322"/>
      <c r="E9" s="322"/>
      <c r="F9" s="322"/>
      <c r="G9" s="322"/>
      <c r="H9" s="322"/>
      <c r="I9" s="322"/>
      <c r="J9" s="322"/>
      <c r="K9" s="322"/>
      <c r="L9" s="322"/>
    </row>
    <row r="10" spans="1:13" s="6" customFormat="1" ht="18.75" customHeight="1" x14ac:dyDescent="0.2">
      <c r="A10" s="27"/>
      <c r="B10" s="29" t="s">
        <v>206</v>
      </c>
      <c r="C10" s="29"/>
      <c r="D10" s="29"/>
      <c r="E10" s="29"/>
      <c r="F10" s="29"/>
      <c r="G10" s="29"/>
      <c r="H10" s="29"/>
      <c r="I10" s="29"/>
      <c r="J10" s="29"/>
      <c r="K10" s="29"/>
      <c r="L10" s="27"/>
    </row>
    <row r="11" spans="1:13" s="6" customFormat="1" ht="4.5" customHeight="1" x14ac:dyDescent="0.2">
      <c r="A11" s="5"/>
      <c r="B11" s="103"/>
      <c r="C11" s="5"/>
      <c r="D11" s="103"/>
      <c r="E11" s="5"/>
      <c r="F11" s="77"/>
      <c r="G11" s="77"/>
      <c r="H11" s="103"/>
      <c r="I11" s="103"/>
      <c r="J11" s="77"/>
      <c r="K11" s="77"/>
      <c r="L11" s="5"/>
    </row>
    <row r="12" spans="1:13" s="6" customFormat="1" ht="18" customHeight="1" x14ac:dyDescent="0.2">
      <c r="A12" s="5"/>
      <c r="B12" s="5" t="s">
        <v>242</v>
      </c>
      <c r="C12" s="5"/>
      <c r="D12" s="5"/>
      <c r="E12" s="5"/>
      <c r="F12" s="5"/>
      <c r="G12" s="5"/>
      <c r="H12" s="5"/>
      <c r="I12" s="5"/>
      <c r="J12" s="1" t="s">
        <v>37</v>
      </c>
      <c r="K12" s="5"/>
      <c r="L12" s="5"/>
    </row>
    <row r="13" spans="1:13" s="6" customFormat="1" ht="18" customHeight="1" x14ac:dyDescent="0.2">
      <c r="A13" s="5"/>
      <c r="B13" s="58" t="s">
        <v>240</v>
      </c>
      <c r="C13" s="58"/>
      <c r="D13" s="58"/>
      <c r="E13" s="58"/>
      <c r="F13" s="58"/>
      <c r="G13" s="58"/>
      <c r="H13" s="58"/>
      <c r="I13" s="58"/>
      <c r="J13" s="58"/>
      <c r="K13" s="58"/>
      <c r="L13" s="5"/>
    </row>
    <row r="14" spans="1:13" s="6" customFormat="1" ht="30.75" customHeight="1" x14ac:dyDescent="0.2">
      <c r="A14" s="5"/>
      <c r="B14" s="317"/>
      <c r="C14" s="318"/>
      <c r="D14" s="318"/>
      <c r="E14" s="318"/>
      <c r="F14" s="318"/>
      <c r="G14" s="318"/>
      <c r="H14" s="318"/>
      <c r="I14" s="318"/>
      <c r="J14" s="318"/>
      <c r="K14" s="319"/>
      <c r="L14" s="5"/>
      <c r="M14" s="4"/>
    </row>
    <row r="15" spans="1:13" s="6" customFormat="1" ht="4.5" customHeight="1" x14ac:dyDescent="0.2">
      <c r="A15" s="5"/>
      <c r="B15" s="19"/>
      <c r="C15" s="5"/>
      <c r="D15" s="19"/>
      <c r="E15" s="5"/>
      <c r="F15" s="9"/>
      <c r="G15" s="9"/>
      <c r="H15" s="19"/>
      <c r="I15" s="19"/>
      <c r="J15" s="9"/>
      <c r="K15" s="9"/>
      <c r="L15" s="5"/>
    </row>
    <row r="16" spans="1:13" s="6" customFormat="1" ht="18" customHeight="1" x14ac:dyDescent="0.2">
      <c r="A16" s="5"/>
      <c r="B16" s="5" t="s">
        <v>235</v>
      </c>
      <c r="C16" s="5"/>
      <c r="D16" s="5"/>
      <c r="E16" s="5"/>
      <c r="F16" s="5"/>
      <c r="G16" s="5"/>
      <c r="H16" s="5"/>
      <c r="I16" s="5"/>
      <c r="J16" s="1" t="s">
        <v>37</v>
      </c>
      <c r="K16" s="5"/>
      <c r="L16" s="5"/>
    </row>
    <row r="17" spans="1:13" s="6" customFormat="1" ht="18" customHeight="1" x14ac:dyDescent="0.2">
      <c r="A17" s="5"/>
      <c r="B17" s="58" t="s">
        <v>239</v>
      </c>
      <c r="C17" s="58"/>
      <c r="D17" s="58"/>
      <c r="E17" s="58"/>
      <c r="F17" s="58"/>
      <c r="G17" s="58"/>
      <c r="H17" s="58"/>
      <c r="I17" s="58"/>
      <c r="J17" s="58"/>
      <c r="K17" s="58"/>
      <c r="L17" s="5"/>
    </row>
    <row r="18" spans="1:13" s="6" customFormat="1" ht="31.5" customHeight="1" x14ac:dyDescent="0.2">
      <c r="A18" s="5"/>
      <c r="B18" s="317"/>
      <c r="C18" s="318"/>
      <c r="D18" s="318"/>
      <c r="E18" s="318"/>
      <c r="F18" s="318"/>
      <c r="G18" s="318"/>
      <c r="H18" s="318"/>
      <c r="I18" s="318"/>
      <c r="J18" s="318"/>
      <c r="K18" s="319"/>
      <c r="L18" s="5"/>
      <c r="M18" s="4"/>
    </row>
    <row r="19" spans="1:13" s="6" customFormat="1" ht="4.5" customHeight="1" x14ac:dyDescent="0.2">
      <c r="A19" s="5"/>
      <c r="B19" s="103"/>
      <c r="C19" s="5"/>
      <c r="D19" s="103"/>
      <c r="E19" s="5"/>
      <c r="F19" s="77"/>
      <c r="G19" s="77"/>
      <c r="H19" s="103"/>
      <c r="I19" s="103"/>
      <c r="J19" s="77"/>
      <c r="K19" s="77"/>
      <c r="L19" s="5"/>
    </row>
    <row r="20" spans="1:13" s="6" customFormat="1" ht="18" customHeight="1" x14ac:dyDescent="0.2">
      <c r="A20" s="5"/>
      <c r="B20" s="5" t="s">
        <v>223</v>
      </c>
      <c r="C20" s="320"/>
      <c r="D20" s="316"/>
      <c r="E20" s="5"/>
      <c r="F20" s="313" t="s">
        <v>243</v>
      </c>
      <c r="G20" s="313"/>
      <c r="H20" s="313"/>
      <c r="I20" s="313"/>
      <c r="J20" s="314"/>
      <c r="K20" s="61"/>
      <c r="L20" s="5"/>
    </row>
    <row r="21" spans="1:13" s="6" customFormat="1" ht="4.5" customHeight="1" x14ac:dyDescent="0.2">
      <c r="A21" s="5"/>
      <c r="B21" s="19"/>
      <c r="C21" s="28"/>
      <c r="D21" s="19"/>
      <c r="E21" s="28"/>
      <c r="F21" s="9"/>
      <c r="G21" s="9"/>
      <c r="H21" s="19"/>
      <c r="I21" s="19"/>
      <c r="J21" s="9"/>
      <c r="K21" s="9"/>
      <c r="L21" s="5"/>
    </row>
    <row r="22" spans="1:13" s="6" customFormat="1" ht="18.75" customHeight="1" x14ac:dyDescent="0.2">
      <c r="A22" s="27"/>
      <c r="B22" s="29" t="s">
        <v>170</v>
      </c>
      <c r="C22" s="29"/>
      <c r="D22" s="29"/>
      <c r="E22" s="29"/>
      <c r="F22" s="29"/>
      <c r="G22" s="29"/>
      <c r="H22" s="29"/>
      <c r="I22" s="29"/>
      <c r="J22" s="29"/>
      <c r="K22" s="29"/>
      <c r="L22" s="27"/>
    </row>
    <row r="23" spans="1:13" s="14" customFormat="1" ht="25.5" customHeight="1" x14ac:dyDescent="0.2">
      <c r="A23" s="12"/>
      <c r="B23" s="312"/>
      <c r="C23" s="312"/>
      <c r="D23" s="312"/>
      <c r="E23" s="60"/>
      <c r="F23" s="321" t="s">
        <v>144</v>
      </c>
      <c r="G23" s="321"/>
      <c r="H23" s="321"/>
      <c r="I23" s="286" t="s">
        <v>145</v>
      </c>
      <c r="J23" s="270" t="s">
        <v>224</v>
      </c>
      <c r="K23" s="13"/>
      <c r="L23" s="12"/>
    </row>
    <row r="24" spans="1:13" s="6" customFormat="1" ht="18" customHeight="1" x14ac:dyDescent="0.2">
      <c r="A24" s="5"/>
      <c r="B24" s="309" t="s">
        <v>171</v>
      </c>
      <c r="C24" s="309"/>
      <c r="D24" s="309"/>
      <c r="E24" s="5"/>
      <c r="F24" s="293"/>
      <c r="G24" s="294"/>
      <c r="H24" s="295"/>
      <c r="I24" s="61"/>
      <c r="J24" s="61" t="s">
        <v>37</v>
      </c>
      <c r="K24" s="5"/>
      <c r="L24" s="5"/>
    </row>
    <row r="25" spans="1:13" s="6" customFormat="1" ht="18" customHeight="1" x14ac:dyDescent="0.2">
      <c r="A25" s="5"/>
      <c r="B25" s="5"/>
      <c r="C25" s="5"/>
      <c r="D25" s="5"/>
      <c r="E25" s="5"/>
      <c r="F25" s="293"/>
      <c r="G25" s="294"/>
      <c r="H25" s="295"/>
      <c r="I25" s="61"/>
      <c r="J25" s="61" t="s">
        <v>37</v>
      </c>
      <c r="K25" s="5"/>
      <c r="L25" s="5"/>
    </row>
    <row r="26" spans="1:13" s="6" customFormat="1" ht="18" customHeight="1" x14ac:dyDescent="0.2">
      <c r="A26" s="5"/>
      <c r="B26" s="309"/>
      <c r="C26" s="309"/>
      <c r="D26" s="309"/>
      <c r="E26" s="5"/>
      <c r="F26" s="293"/>
      <c r="G26" s="294"/>
      <c r="H26" s="295"/>
      <c r="I26" s="61"/>
      <c r="J26" s="61" t="s">
        <v>37</v>
      </c>
      <c r="K26" s="5"/>
      <c r="L26" s="5"/>
    </row>
    <row r="27" spans="1:13" s="6" customFormat="1" ht="4.5" customHeight="1" x14ac:dyDescent="0.2">
      <c r="A27" s="5"/>
      <c r="B27" s="19"/>
      <c r="C27" s="28"/>
      <c r="D27" s="19"/>
      <c r="E27" s="28"/>
      <c r="F27" s="9"/>
      <c r="G27" s="9"/>
      <c r="H27" s="19"/>
      <c r="I27" s="19"/>
      <c r="J27" s="9"/>
      <c r="K27" s="9"/>
      <c r="L27" s="5"/>
    </row>
    <row r="28" spans="1:13" s="6" customFormat="1" ht="18.75" customHeight="1" x14ac:dyDescent="0.2">
      <c r="A28" s="27"/>
      <c r="B28" s="29" t="s">
        <v>229</v>
      </c>
      <c r="C28" s="29"/>
      <c r="D28" s="29"/>
      <c r="E28" s="29"/>
      <c r="F28" s="29"/>
      <c r="G28" s="29"/>
      <c r="H28" s="29"/>
      <c r="I28" s="29"/>
      <c r="J28" s="29"/>
      <c r="K28" s="29"/>
      <c r="L28" s="27"/>
    </row>
    <row r="29" spans="1:13" s="6" customFormat="1" ht="4.5" customHeight="1" x14ac:dyDescent="0.2">
      <c r="A29" s="5"/>
      <c r="B29" s="103"/>
      <c r="C29" s="5"/>
      <c r="D29" s="103"/>
      <c r="E29" s="5"/>
      <c r="F29" s="77"/>
      <c r="G29" s="77"/>
      <c r="H29" s="103"/>
      <c r="I29" s="103"/>
      <c r="J29" s="77"/>
      <c r="K29" s="77"/>
      <c r="L29" s="5"/>
    </row>
    <row r="30" spans="1:13" s="6" customFormat="1" ht="18" customHeight="1" x14ac:dyDescent="0.2">
      <c r="A30" s="5"/>
      <c r="B30" s="5" t="s">
        <v>230</v>
      </c>
      <c r="C30" s="5"/>
      <c r="D30" s="5"/>
      <c r="E30" s="5"/>
      <c r="F30" s="5"/>
      <c r="G30" s="5"/>
      <c r="H30" s="5"/>
      <c r="I30" s="5"/>
      <c r="J30" s="5"/>
      <c r="K30" s="61" t="s">
        <v>37</v>
      </c>
      <c r="L30" s="5"/>
    </row>
    <row r="31" spans="1:13" s="6" customFormat="1" ht="4.5" customHeight="1" x14ac:dyDescent="0.2">
      <c r="A31" s="5"/>
      <c r="B31" s="103"/>
      <c r="C31" s="5"/>
      <c r="D31" s="103"/>
      <c r="E31" s="5"/>
      <c r="F31" s="77"/>
      <c r="G31" s="77"/>
      <c r="H31" s="103"/>
      <c r="I31" s="103"/>
      <c r="J31" s="77"/>
      <c r="K31" s="77"/>
      <c r="L31" s="5"/>
    </row>
    <row r="32" spans="1:13" s="14" customFormat="1" ht="25.5" customHeight="1" x14ac:dyDescent="0.2">
      <c r="A32" s="12"/>
      <c r="B32" s="312"/>
      <c r="C32" s="312"/>
      <c r="D32" s="312"/>
      <c r="E32" s="13"/>
      <c r="F32" s="13"/>
      <c r="G32" s="24" t="s">
        <v>225</v>
      </c>
      <c r="H32" s="24" t="s">
        <v>226</v>
      </c>
      <c r="I32" s="24" t="s">
        <v>227</v>
      </c>
      <c r="J32" s="13"/>
      <c r="K32" s="13"/>
      <c r="L32" s="12"/>
    </row>
    <row r="33" spans="1:13" s="6" customFormat="1" ht="18" customHeight="1" x14ac:dyDescent="0.2">
      <c r="A33" s="5"/>
      <c r="B33" s="5" t="s">
        <v>231</v>
      </c>
      <c r="C33" s="13"/>
      <c r="D33" s="5"/>
      <c r="E33" s="13"/>
      <c r="F33" s="13"/>
      <c r="G33" s="1"/>
      <c r="H33" s="1"/>
      <c r="I33" s="1"/>
      <c r="J33" s="13"/>
      <c r="K33" s="13"/>
      <c r="L33" s="5"/>
    </row>
    <row r="34" spans="1:13" s="6" customFormat="1" ht="4.5" customHeight="1" x14ac:dyDescent="0.2">
      <c r="A34" s="5"/>
      <c r="B34" s="28"/>
      <c r="C34" s="13"/>
      <c r="D34" s="28"/>
      <c r="E34" s="13"/>
      <c r="F34" s="13"/>
      <c r="G34" s="23"/>
      <c r="H34" s="20"/>
      <c r="I34" s="20"/>
      <c r="J34" s="23"/>
      <c r="K34" s="23"/>
      <c r="L34" s="5"/>
    </row>
    <row r="35" spans="1:13" s="14" customFormat="1" ht="25.5" customHeight="1" x14ac:dyDescent="0.2">
      <c r="A35" s="12"/>
      <c r="B35" s="312"/>
      <c r="C35" s="312"/>
      <c r="D35" s="312"/>
      <c r="E35" s="13"/>
      <c r="F35" s="13"/>
      <c r="G35" s="24" t="s">
        <v>233</v>
      </c>
      <c r="H35" s="24" t="s">
        <v>228</v>
      </c>
      <c r="I35" s="24" t="s">
        <v>234</v>
      </c>
      <c r="J35" s="13"/>
      <c r="K35" s="13"/>
      <c r="L35" s="12"/>
    </row>
    <row r="36" spans="1:13" s="6" customFormat="1" ht="18" customHeight="1" x14ac:dyDescent="0.2">
      <c r="A36" s="5"/>
      <c r="B36" s="5" t="s">
        <v>232</v>
      </c>
      <c r="C36" s="13"/>
      <c r="D36" s="5"/>
      <c r="E36" s="13"/>
      <c r="F36" s="13"/>
      <c r="G36" s="1"/>
      <c r="H36" s="1"/>
      <c r="I36" s="1"/>
      <c r="J36" s="13"/>
      <c r="K36" s="13"/>
      <c r="L36" s="5"/>
    </row>
    <row r="37" spans="1:13" s="6" customFormat="1" ht="4.5" customHeight="1" x14ac:dyDescent="0.2">
      <c r="A37" s="5"/>
      <c r="B37" s="28"/>
      <c r="C37" s="13"/>
      <c r="D37" s="28"/>
      <c r="E37" s="13"/>
      <c r="F37" s="13"/>
      <c r="G37" s="9"/>
      <c r="H37" s="19"/>
      <c r="I37" s="19"/>
      <c r="J37" s="9"/>
      <c r="K37" s="9"/>
      <c r="L37" s="5"/>
    </row>
    <row r="38" spans="1:13" s="6" customFormat="1" ht="18.75" customHeight="1" x14ac:dyDescent="0.2">
      <c r="A38" s="27"/>
      <c r="B38" s="29" t="s">
        <v>172</v>
      </c>
      <c r="C38" s="29"/>
      <c r="D38" s="29"/>
      <c r="E38" s="29"/>
      <c r="F38" s="29"/>
      <c r="G38" s="29"/>
      <c r="H38" s="29"/>
      <c r="I38" s="29"/>
      <c r="J38" s="29"/>
      <c r="K38" s="29"/>
      <c r="L38" s="27"/>
    </row>
    <row r="39" spans="1:13" s="6" customFormat="1" ht="4.5" customHeight="1" x14ac:dyDescent="0.2">
      <c r="A39" s="5"/>
      <c r="B39" s="103"/>
      <c r="C39" s="13"/>
      <c r="D39" s="103"/>
      <c r="E39" s="13"/>
      <c r="F39" s="77"/>
      <c r="G39" s="77"/>
      <c r="H39" s="103"/>
      <c r="I39" s="103"/>
      <c r="J39" s="77"/>
      <c r="K39" s="77"/>
      <c r="L39" s="5"/>
    </row>
    <row r="40" spans="1:13" s="6" customFormat="1" ht="18" customHeight="1" x14ac:dyDescent="0.2">
      <c r="A40" s="5"/>
      <c r="B40" s="5" t="s">
        <v>236</v>
      </c>
      <c r="C40" s="13"/>
      <c r="D40" s="5"/>
      <c r="E40" s="13"/>
      <c r="F40" s="13"/>
      <c r="G40" s="13"/>
      <c r="H40" s="1"/>
      <c r="I40" s="13"/>
      <c r="J40" s="13"/>
      <c r="K40" s="13"/>
      <c r="L40" s="5"/>
    </row>
    <row r="41" spans="1:13" s="6" customFormat="1" ht="18" customHeight="1" x14ac:dyDescent="0.2">
      <c r="A41" s="5"/>
      <c r="B41" s="58" t="s">
        <v>238</v>
      </c>
      <c r="C41" s="5"/>
      <c r="D41" s="5"/>
      <c r="E41" s="5"/>
      <c r="F41" s="5"/>
      <c r="G41" s="58"/>
      <c r="H41" s="58"/>
      <c r="I41" s="58"/>
      <c r="J41" s="58"/>
      <c r="K41" s="58"/>
      <c r="L41" s="5"/>
    </row>
    <row r="42" spans="1:13" s="6" customFormat="1" ht="31.5" customHeight="1" x14ac:dyDescent="0.2">
      <c r="A42" s="5"/>
      <c r="B42" s="317"/>
      <c r="C42" s="318"/>
      <c r="D42" s="318"/>
      <c r="E42" s="318"/>
      <c r="F42" s="318"/>
      <c r="G42" s="318"/>
      <c r="H42" s="318"/>
      <c r="I42" s="318"/>
      <c r="J42" s="318"/>
      <c r="K42" s="319"/>
      <c r="L42" s="5"/>
      <c r="M42" s="4"/>
    </row>
    <row r="43" spans="1:13" s="6" customFormat="1" ht="4.5" customHeight="1" x14ac:dyDescent="0.2">
      <c r="A43" s="5"/>
      <c r="B43" s="19"/>
      <c r="C43" s="13"/>
      <c r="D43" s="19"/>
      <c r="E43" s="13"/>
      <c r="F43" s="9"/>
      <c r="G43" s="9"/>
      <c r="H43" s="19"/>
      <c r="I43" s="19"/>
      <c r="J43" s="9"/>
      <c r="K43" s="9"/>
      <c r="L43" s="5"/>
    </row>
    <row r="44" spans="1:13" s="6" customFormat="1" ht="18.75" customHeight="1" x14ac:dyDescent="0.2">
      <c r="A44" s="27"/>
      <c r="B44" s="29" t="s">
        <v>173</v>
      </c>
      <c r="C44" s="29"/>
      <c r="D44" s="29"/>
      <c r="E44" s="29"/>
      <c r="F44" s="29"/>
      <c r="G44" s="29"/>
      <c r="H44" s="29"/>
      <c r="I44" s="29"/>
      <c r="J44" s="29"/>
      <c r="K44" s="29"/>
      <c r="L44" s="27"/>
    </row>
    <row r="45" spans="1:13" s="6" customFormat="1" ht="4.5" customHeight="1" x14ac:dyDescent="0.2">
      <c r="A45" s="5"/>
      <c r="B45" s="19"/>
      <c r="C45" s="5"/>
      <c r="D45" s="5"/>
      <c r="E45" s="5"/>
      <c r="F45" s="5"/>
      <c r="G45" s="9"/>
      <c r="H45" s="19"/>
      <c r="I45" s="19"/>
      <c r="J45" s="9"/>
      <c r="K45" s="9"/>
      <c r="L45" s="5"/>
    </row>
    <row r="46" spans="1:13" s="6" customFormat="1" ht="18" customHeight="1" x14ac:dyDescent="0.2">
      <c r="A46" s="5"/>
      <c r="B46" s="5" t="s">
        <v>174</v>
      </c>
      <c r="C46" s="5"/>
      <c r="D46" s="5"/>
      <c r="E46" s="5"/>
      <c r="F46" s="5"/>
      <c r="G46" s="5"/>
      <c r="H46" s="59"/>
      <c r="I46" s="1" t="s">
        <v>37</v>
      </c>
      <c r="J46" s="5"/>
      <c r="K46" s="5"/>
      <c r="L46" s="5"/>
    </row>
    <row r="47" spans="1:13" s="6" customFormat="1" ht="18" customHeight="1" x14ac:dyDescent="0.2">
      <c r="A47" s="5"/>
      <c r="B47" s="5" t="s">
        <v>237</v>
      </c>
      <c r="C47" s="5"/>
      <c r="D47" s="5"/>
      <c r="E47" s="5"/>
      <c r="F47" s="5"/>
      <c r="G47" s="5"/>
      <c r="H47" s="5"/>
      <c r="I47" s="5"/>
      <c r="J47" s="5"/>
      <c r="K47" s="5"/>
      <c r="L47" s="5"/>
    </row>
    <row r="48" spans="1:13" s="6" customFormat="1" ht="4.5" customHeight="1" x14ac:dyDescent="0.2">
      <c r="A48" s="5"/>
      <c r="B48" s="288"/>
      <c r="C48" s="13"/>
      <c r="D48" s="288"/>
      <c r="E48" s="13"/>
      <c r="F48" s="77"/>
      <c r="G48" s="77"/>
      <c r="H48" s="288"/>
      <c r="I48" s="288"/>
      <c r="J48" s="77"/>
      <c r="K48" s="77"/>
      <c r="L48" s="5"/>
    </row>
    <row r="49" spans="1:13" s="6" customFormat="1" ht="6" customHeight="1" x14ac:dyDescent="0.2">
      <c r="A49" s="72"/>
      <c r="B49" s="73"/>
      <c r="C49" s="289"/>
      <c r="D49" s="73"/>
      <c r="E49" s="289"/>
      <c r="F49" s="74"/>
      <c r="G49" s="74"/>
      <c r="H49" s="73"/>
      <c r="I49" s="73"/>
      <c r="J49" s="74"/>
      <c r="K49" s="74"/>
      <c r="L49" s="72"/>
    </row>
    <row r="50" spans="1:13" s="6" customFormat="1" ht="6" customHeight="1" x14ac:dyDescent="0.2">
      <c r="A50" s="5"/>
      <c r="B50" s="288"/>
      <c r="C50" s="13"/>
      <c r="D50" s="288"/>
      <c r="E50" s="13"/>
      <c r="F50" s="77"/>
      <c r="G50" s="77"/>
      <c r="H50" s="288"/>
      <c r="I50" s="288"/>
      <c r="J50" s="77"/>
      <c r="K50" s="77"/>
      <c r="L50" s="5"/>
    </row>
    <row r="51" spans="1:13" s="6" customFormat="1" ht="56.45" customHeight="1" x14ac:dyDescent="0.2">
      <c r="A51" s="5"/>
      <c r="B51" s="317"/>
      <c r="C51" s="318"/>
      <c r="D51" s="318"/>
      <c r="E51" s="318"/>
      <c r="F51" s="318"/>
      <c r="G51" s="318"/>
      <c r="H51" s="318"/>
      <c r="I51" s="318"/>
      <c r="J51" s="318"/>
      <c r="K51" s="319"/>
      <c r="L51" s="5"/>
      <c r="M51" s="4"/>
    </row>
    <row r="52" spans="1:13" s="6" customFormat="1" ht="4.5" customHeight="1" x14ac:dyDescent="0.2">
      <c r="A52" s="5"/>
      <c r="B52" s="288"/>
      <c r="C52" s="13"/>
      <c r="D52" s="288"/>
      <c r="E52" s="13"/>
      <c r="F52" s="77"/>
      <c r="G52" s="77"/>
      <c r="H52" s="288"/>
      <c r="I52" s="288"/>
      <c r="J52" s="77"/>
      <c r="K52" s="77"/>
      <c r="L52" s="5"/>
    </row>
    <row r="53" spans="1:13" s="6" customFormat="1" ht="4.5" customHeight="1" x14ac:dyDescent="0.2">
      <c r="A53" s="5"/>
      <c r="B53" s="75"/>
      <c r="C53" s="77"/>
      <c r="D53" s="77"/>
      <c r="E53" s="77"/>
      <c r="F53" s="77"/>
      <c r="G53" s="77"/>
      <c r="H53" s="75"/>
      <c r="I53" s="75"/>
      <c r="J53" s="77"/>
      <c r="K53" s="77"/>
      <c r="L53" s="5"/>
    </row>
  </sheetData>
  <sheetProtection algorithmName="SHA-512" hashValue="W5EuDz4phinNa2dTSd21iAMQZTca295WW+HqADft4bZ34UAWSn9ro86z7qsZNeGimfhyBgzxy+ltcImacgdeFA==" saltValue="5zPgbM2XBuTvMFE4mjbPWw==" spinCount="100000" sheet="1" selectLockedCells="1"/>
  <mergeCells count="21">
    <mergeCell ref="A9:L9"/>
    <mergeCell ref="B1:K1"/>
    <mergeCell ref="D3:G3"/>
    <mergeCell ref="D5:I5"/>
    <mergeCell ref="D7:G7"/>
    <mergeCell ref="I7:J7"/>
    <mergeCell ref="B51:K51"/>
    <mergeCell ref="B18:K18"/>
    <mergeCell ref="C20:D20"/>
    <mergeCell ref="F20:J20"/>
    <mergeCell ref="B14:K14"/>
    <mergeCell ref="B42:K42"/>
    <mergeCell ref="F23:H23"/>
    <mergeCell ref="B24:D24"/>
    <mergeCell ref="F24:H24"/>
    <mergeCell ref="B32:D32"/>
    <mergeCell ref="B35:D35"/>
    <mergeCell ref="B23:D23"/>
    <mergeCell ref="F25:H25"/>
    <mergeCell ref="B26:D26"/>
    <mergeCell ref="F26:H26"/>
  </mergeCells>
  <pageMargins left="0.59055118110236227" right="0.59055118110236227" top="0.78740157480314965" bottom="0.78740157480314965" header="0.31496062992125984" footer="0.31496062992125984"/>
  <pageSetup paperSize="9" fitToHeight="0" orientation="portrait" r:id="rId1"/>
  <headerFooter>
    <oddHeader>&amp;L&amp;"Arial,Bold"&amp;12&amp;K08-016
ENVIRONMENTAL PERFORMANCE REPORT&amp;R&amp;G</oddHeader>
    <oddFooter>&amp;L&amp;9MAIN ROADS Western Australia
D18#685148 - Contractor Monthly Environmental Performance Report - May 2022&amp;R&amp;9&amp;P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K33"/>
  <sheetViews>
    <sheetView showGridLines="0" view="pageLayout" zoomScale="115" zoomScaleNormal="115" zoomScalePageLayoutView="115" workbookViewId="0">
      <selection activeCell="C3" sqref="C3:F3"/>
    </sheetView>
  </sheetViews>
  <sheetFormatPr defaultColWidth="9" defaultRowHeight="14.25" x14ac:dyDescent="0.2"/>
  <cols>
    <col min="1" max="1" width="0.5" style="4" customWidth="1"/>
    <col min="2" max="2" width="11.25" style="4" customWidth="1"/>
    <col min="3" max="3" width="8.875" style="4" customWidth="1"/>
    <col min="4" max="5" width="10.25" style="4" customWidth="1"/>
    <col min="6" max="6" width="0.5" style="4" customWidth="1"/>
    <col min="7" max="7" width="9.875" style="4" customWidth="1"/>
    <col min="8" max="10" width="10.25" style="4" customWidth="1"/>
    <col min="11" max="11" width="0.5" style="4" customWidth="1"/>
    <col min="12" max="16384" width="9" style="4"/>
  </cols>
  <sheetData>
    <row r="1" spans="1:11" ht="11.25" customHeight="1" x14ac:dyDescent="0.2">
      <c r="A1" s="3"/>
      <c r="B1" s="292"/>
      <c r="C1" s="292"/>
      <c r="D1" s="292"/>
      <c r="E1" s="292"/>
      <c r="F1" s="292"/>
      <c r="G1" s="292"/>
      <c r="H1" s="292"/>
      <c r="I1" s="292"/>
      <c r="J1" s="292"/>
      <c r="K1" s="3"/>
    </row>
    <row r="2" spans="1:11" s="6" customFormat="1" ht="12.75" x14ac:dyDescent="0.2">
      <c r="A2" s="5"/>
      <c r="B2" s="5"/>
      <c r="C2" s="5"/>
      <c r="D2" s="5"/>
      <c r="E2" s="5"/>
      <c r="F2" s="5"/>
      <c r="G2" s="5"/>
      <c r="H2" s="5"/>
      <c r="I2" s="5"/>
      <c r="J2" s="5"/>
      <c r="K2" s="5"/>
    </row>
    <row r="3" spans="1:11" s="6" customFormat="1" ht="12.75" x14ac:dyDescent="0.2">
      <c r="A3" s="5"/>
      <c r="B3" s="7" t="s">
        <v>0</v>
      </c>
      <c r="C3" s="293" t="str">
        <f>+Instructions!C5</f>
        <v>[ORGANISATION]</v>
      </c>
      <c r="D3" s="294"/>
      <c r="E3" s="294"/>
      <c r="F3" s="295"/>
      <c r="G3" s="8" t="s">
        <v>1</v>
      </c>
      <c r="H3" s="1" t="str">
        <f>+Instructions!H5</f>
        <v>[MONTH]</v>
      </c>
      <c r="I3" s="8" t="s">
        <v>3</v>
      </c>
      <c r="J3" s="1" t="str">
        <f>+Instructions!J5</f>
        <v>[YEAR]</v>
      </c>
      <c r="K3" s="5"/>
    </row>
    <row r="4" spans="1:11" s="6" customFormat="1" ht="12.75" x14ac:dyDescent="0.2">
      <c r="A4" s="5"/>
      <c r="B4" s="19"/>
      <c r="C4" s="5"/>
      <c r="D4" s="5"/>
      <c r="E4" s="5"/>
      <c r="F4" s="5"/>
      <c r="G4" s="5"/>
      <c r="H4" s="5"/>
      <c r="I4" s="9"/>
      <c r="J4" s="5"/>
      <c r="K4" s="5"/>
    </row>
    <row r="5" spans="1:11" s="6" customFormat="1" ht="12.75" x14ac:dyDescent="0.2">
      <c r="A5" s="5"/>
      <c r="B5" s="7" t="s">
        <v>147</v>
      </c>
      <c r="C5" s="293" t="str">
        <f>+Instructions!C7</f>
        <v>[CONTRACT NAME]</v>
      </c>
      <c r="D5" s="294"/>
      <c r="E5" s="294"/>
      <c r="F5" s="294"/>
      <c r="G5" s="294"/>
      <c r="H5" s="295"/>
      <c r="I5" s="8" t="s">
        <v>2</v>
      </c>
      <c r="J5" s="2" t="str">
        <f>+Instructions!J7</f>
        <v>[XXX/XX]</v>
      </c>
      <c r="K5" s="5"/>
    </row>
    <row r="6" spans="1:11" s="6" customFormat="1" ht="12.75" x14ac:dyDescent="0.2">
      <c r="A6" s="5"/>
      <c r="B6" s="19"/>
      <c r="C6" s="5"/>
      <c r="D6" s="5"/>
      <c r="E6" s="5"/>
      <c r="F6" s="5"/>
      <c r="G6" s="5"/>
      <c r="H6" s="5"/>
      <c r="I6" s="5"/>
      <c r="J6" s="5"/>
      <c r="K6" s="5"/>
    </row>
    <row r="7" spans="1:11" s="6" customFormat="1" ht="12.75" x14ac:dyDescent="0.2">
      <c r="A7" s="5"/>
      <c r="B7" s="7" t="s">
        <v>13</v>
      </c>
      <c r="C7" s="293" t="str">
        <f>+Instructions!C9</f>
        <v>[NAME]</v>
      </c>
      <c r="D7" s="294"/>
      <c r="E7" s="294"/>
      <c r="F7" s="295"/>
      <c r="G7" s="8" t="s">
        <v>17</v>
      </c>
      <c r="H7" s="293" t="str">
        <f>+Instructions!H9</f>
        <v>[REGION]</v>
      </c>
      <c r="I7" s="295"/>
      <c r="J7" s="9"/>
      <c r="K7" s="5"/>
    </row>
    <row r="8" spans="1:11" s="6" customFormat="1" ht="12.75" x14ac:dyDescent="0.2">
      <c r="A8" s="5"/>
      <c r="B8" s="11"/>
      <c r="C8" s="11"/>
      <c r="D8" s="11"/>
      <c r="E8" s="5"/>
      <c r="F8" s="11"/>
      <c r="G8" s="11"/>
      <c r="H8" s="11"/>
      <c r="I8" s="11"/>
      <c r="J8" s="11"/>
      <c r="K8" s="5"/>
    </row>
    <row r="9" spans="1:11" ht="19.5" customHeight="1" x14ac:dyDescent="0.2">
      <c r="A9" s="323" t="s">
        <v>48</v>
      </c>
      <c r="B9" s="323"/>
      <c r="C9" s="323"/>
      <c r="D9" s="323"/>
      <c r="E9" s="323"/>
      <c r="F9" s="323"/>
      <c r="G9" s="323"/>
      <c r="H9" s="323"/>
      <c r="I9" s="323"/>
      <c r="J9" s="323"/>
      <c r="K9" s="323"/>
    </row>
    <row r="10" spans="1:11" s="6" customFormat="1" ht="18.75" customHeight="1" x14ac:dyDescent="0.2">
      <c r="A10" s="27"/>
      <c r="B10" s="308" t="s">
        <v>49</v>
      </c>
      <c r="C10" s="308"/>
      <c r="D10" s="308"/>
      <c r="E10" s="308"/>
      <c r="F10" s="308"/>
      <c r="G10" s="308"/>
      <c r="H10" s="308"/>
      <c r="I10" s="308"/>
      <c r="J10" s="308"/>
      <c r="K10" s="27"/>
    </row>
    <row r="11" spans="1:11" s="6" customFormat="1" ht="4.5" customHeight="1" x14ac:dyDescent="0.2">
      <c r="A11" s="5"/>
      <c r="B11" s="19"/>
      <c r="C11" s="19"/>
      <c r="D11" s="9"/>
      <c r="E11" s="5"/>
      <c r="F11" s="9"/>
      <c r="G11" s="19"/>
      <c r="H11" s="19"/>
      <c r="I11" s="9"/>
      <c r="J11" s="9"/>
      <c r="K11" s="5"/>
    </row>
    <row r="12" spans="1:11" s="6" customFormat="1" ht="18" customHeight="1" x14ac:dyDescent="0.2">
      <c r="A12" s="5"/>
      <c r="B12" s="105" t="s">
        <v>247</v>
      </c>
      <c r="C12" s="104"/>
      <c r="D12" s="104"/>
      <c r="E12" s="104"/>
      <c r="F12" s="5"/>
      <c r="G12" s="5"/>
      <c r="H12" s="5"/>
      <c r="I12" s="5"/>
      <c r="J12" s="5"/>
      <c r="K12" s="5"/>
    </row>
    <row r="13" spans="1:11" s="6" customFormat="1" ht="18" customHeight="1" x14ac:dyDescent="0.2">
      <c r="A13" s="5"/>
      <c r="B13" s="5"/>
      <c r="C13" s="30" t="s">
        <v>245</v>
      </c>
      <c r="D13" s="30" t="s">
        <v>14</v>
      </c>
      <c r="E13" s="30" t="s">
        <v>15</v>
      </c>
      <c r="F13" s="327" t="s">
        <v>244</v>
      </c>
      <c r="G13" s="327"/>
      <c r="H13" s="5"/>
      <c r="I13" s="5"/>
      <c r="J13" s="5"/>
      <c r="K13" s="5"/>
    </row>
    <row r="14" spans="1:11" s="6" customFormat="1" ht="18" customHeight="1" x14ac:dyDescent="0.2">
      <c r="A14" s="5"/>
      <c r="B14" s="5"/>
      <c r="C14" s="1"/>
      <c r="D14" s="61"/>
      <c r="E14" s="61"/>
      <c r="F14" s="328"/>
      <c r="G14" s="329"/>
      <c r="H14" s="5"/>
      <c r="I14" s="5"/>
      <c r="J14" s="5"/>
      <c r="K14" s="5"/>
    </row>
    <row r="15" spans="1:11" s="6" customFormat="1" ht="18" customHeight="1" x14ac:dyDescent="0.2">
      <c r="A15" s="5"/>
      <c r="B15" s="5"/>
      <c r="C15" s="1"/>
      <c r="D15" s="61"/>
      <c r="E15" s="61"/>
      <c r="F15" s="328"/>
      <c r="G15" s="329"/>
      <c r="H15" s="5"/>
      <c r="I15" s="5"/>
      <c r="J15" s="5"/>
      <c r="K15" s="5"/>
    </row>
    <row r="16" spans="1:11" s="6" customFormat="1" ht="18" customHeight="1" x14ac:dyDescent="0.2">
      <c r="A16" s="5"/>
      <c r="B16" s="5"/>
      <c r="C16" s="1"/>
      <c r="D16" s="61"/>
      <c r="E16" s="61"/>
      <c r="F16" s="328"/>
      <c r="G16" s="329"/>
      <c r="H16" s="5"/>
      <c r="I16" s="5"/>
      <c r="J16" s="5"/>
      <c r="K16" s="5"/>
    </row>
    <row r="17" spans="1:11" s="6" customFormat="1" ht="18" customHeight="1" x14ac:dyDescent="0.2">
      <c r="A17" s="5"/>
      <c r="B17" s="5"/>
      <c r="C17" s="1"/>
      <c r="D17" s="61"/>
      <c r="E17" s="61"/>
      <c r="F17" s="328"/>
      <c r="G17" s="329"/>
      <c r="H17" s="5"/>
      <c r="I17" s="5"/>
      <c r="J17" s="5"/>
      <c r="K17" s="5"/>
    </row>
    <row r="18" spans="1:11" s="6" customFormat="1" ht="18" customHeight="1" x14ac:dyDescent="0.2">
      <c r="A18" s="5"/>
      <c r="B18" s="5"/>
      <c r="C18" s="1"/>
      <c r="D18" s="61"/>
      <c r="E18" s="61"/>
      <c r="F18" s="328"/>
      <c r="G18" s="329"/>
      <c r="H18" s="5"/>
      <c r="I18" s="5"/>
      <c r="J18" s="5"/>
      <c r="K18" s="5"/>
    </row>
    <row r="19" spans="1:11" s="6" customFormat="1" ht="4.5" customHeight="1" x14ac:dyDescent="0.2">
      <c r="A19" s="5"/>
      <c r="B19" s="19"/>
      <c r="C19" s="19"/>
      <c r="D19" s="9"/>
      <c r="E19" s="9"/>
      <c r="F19" s="5"/>
      <c r="G19" s="19"/>
      <c r="H19" s="19"/>
      <c r="I19" s="9"/>
      <c r="J19" s="9"/>
      <c r="K19" s="5"/>
    </row>
    <row r="20" spans="1:11" s="6" customFormat="1" ht="18.75" customHeight="1" x14ac:dyDescent="0.2">
      <c r="A20" s="27"/>
      <c r="B20" s="308" t="s">
        <v>50</v>
      </c>
      <c r="C20" s="308"/>
      <c r="D20" s="308"/>
      <c r="E20" s="308"/>
      <c r="F20" s="308"/>
      <c r="G20" s="308"/>
      <c r="H20" s="308"/>
      <c r="I20" s="308"/>
      <c r="J20" s="308"/>
      <c r="K20" s="27"/>
    </row>
    <row r="21" spans="1:11" s="6" customFormat="1" ht="4.5" customHeight="1" x14ac:dyDescent="0.2">
      <c r="A21" s="5"/>
      <c r="B21" s="103"/>
      <c r="C21" s="103"/>
      <c r="D21" s="77"/>
      <c r="E21" s="5"/>
      <c r="F21" s="77"/>
      <c r="G21" s="103"/>
      <c r="H21" s="103"/>
      <c r="I21" s="77"/>
      <c r="J21" s="77"/>
      <c r="K21" s="5"/>
    </row>
    <row r="22" spans="1:11" s="6" customFormat="1" ht="18" customHeight="1" x14ac:dyDescent="0.2">
      <c r="A22" s="5"/>
      <c r="B22" s="105" t="s">
        <v>246</v>
      </c>
      <c r="C22" s="104"/>
      <c r="D22" s="104"/>
      <c r="E22" s="104"/>
      <c r="F22" s="5"/>
      <c r="G22" s="5"/>
      <c r="H22" s="5"/>
      <c r="I22" s="5"/>
      <c r="J22" s="5"/>
      <c r="K22" s="5"/>
    </row>
    <row r="23" spans="1:11" s="6" customFormat="1" ht="18" customHeight="1" x14ac:dyDescent="0.2">
      <c r="A23" s="5"/>
      <c r="B23" s="5"/>
      <c r="C23" s="30" t="s">
        <v>245</v>
      </c>
      <c r="D23" s="30" t="s">
        <v>14</v>
      </c>
      <c r="E23" s="30" t="s">
        <v>15</v>
      </c>
      <c r="F23" s="327" t="s">
        <v>244</v>
      </c>
      <c r="G23" s="327"/>
      <c r="H23" s="5"/>
      <c r="I23" s="5"/>
      <c r="J23" s="5"/>
      <c r="K23" s="5"/>
    </row>
    <row r="24" spans="1:11" s="6" customFormat="1" ht="18" customHeight="1" x14ac:dyDescent="0.2">
      <c r="A24" s="5"/>
      <c r="B24" s="5"/>
      <c r="C24" s="1"/>
      <c r="D24" s="61"/>
      <c r="E24" s="61"/>
      <c r="F24" s="328"/>
      <c r="G24" s="329"/>
      <c r="H24" s="5"/>
      <c r="I24" s="5"/>
      <c r="J24" s="5"/>
      <c r="K24" s="5"/>
    </row>
    <row r="25" spans="1:11" s="6" customFormat="1" ht="18" customHeight="1" x14ac:dyDescent="0.2">
      <c r="A25" s="5"/>
      <c r="B25" s="5"/>
      <c r="C25" s="1"/>
      <c r="D25" s="61"/>
      <c r="E25" s="61"/>
      <c r="F25" s="328"/>
      <c r="G25" s="329"/>
      <c r="H25" s="5"/>
      <c r="I25" s="5"/>
      <c r="J25" s="5"/>
      <c r="K25" s="5"/>
    </row>
    <row r="26" spans="1:11" s="6" customFormat="1" ht="18" customHeight="1" x14ac:dyDescent="0.2">
      <c r="A26" s="5"/>
      <c r="B26" s="5"/>
      <c r="C26" s="1"/>
      <c r="D26" s="61"/>
      <c r="E26" s="61"/>
      <c r="F26" s="328"/>
      <c r="G26" s="329"/>
      <c r="H26" s="5"/>
      <c r="I26" s="5"/>
      <c r="J26" s="5"/>
      <c r="K26" s="5"/>
    </row>
    <row r="27" spans="1:11" s="6" customFormat="1" ht="18" customHeight="1" x14ac:dyDescent="0.2">
      <c r="A27" s="5"/>
      <c r="B27" s="5"/>
      <c r="C27" s="1"/>
      <c r="D27" s="61"/>
      <c r="E27" s="61"/>
      <c r="F27" s="328"/>
      <c r="G27" s="329"/>
      <c r="H27" s="5"/>
      <c r="I27" s="5"/>
      <c r="J27" s="5"/>
      <c r="K27" s="5"/>
    </row>
    <row r="28" spans="1:11" s="6" customFormat="1" ht="18" customHeight="1" x14ac:dyDescent="0.2">
      <c r="A28" s="5"/>
      <c r="B28" s="5"/>
      <c r="C28" s="1"/>
      <c r="D28" s="61"/>
      <c r="E28" s="61"/>
      <c r="F28" s="328"/>
      <c r="G28" s="329"/>
      <c r="H28" s="5"/>
      <c r="I28" s="5"/>
      <c r="J28" s="5"/>
      <c r="K28" s="5"/>
    </row>
    <row r="29" spans="1:11" s="6" customFormat="1" ht="4.5" customHeight="1" x14ac:dyDescent="0.2">
      <c r="A29" s="5"/>
      <c r="B29" s="103"/>
      <c r="C29" s="103"/>
      <c r="D29" s="77"/>
      <c r="E29" s="77"/>
      <c r="F29" s="5"/>
      <c r="G29" s="103"/>
      <c r="H29" s="103"/>
      <c r="I29" s="77"/>
      <c r="J29" s="77"/>
      <c r="K29" s="5"/>
    </row>
    <row r="30" spans="1:11" ht="19.5" customHeight="1" x14ac:dyDescent="0.2">
      <c r="A30" s="323" t="s">
        <v>16</v>
      </c>
      <c r="B30" s="323"/>
      <c r="C30" s="323"/>
      <c r="D30" s="323"/>
      <c r="E30" s="323"/>
      <c r="F30" s="323"/>
      <c r="G30" s="323"/>
      <c r="H30" s="323"/>
      <c r="I30" s="323"/>
      <c r="J30" s="323"/>
      <c r="K30" s="323"/>
    </row>
    <row r="31" spans="1:11" s="6" customFormat="1" ht="4.5" customHeight="1" x14ac:dyDescent="0.2">
      <c r="A31" s="5"/>
      <c r="B31" s="19"/>
      <c r="C31" s="19"/>
      <c r="D31" s="9"/>
      <c r="E31" s="9"/>
      <c r="F31" s="5"/>
      <c r="G31" s="19"/>
      <c r="H31" s="19"/>
      <c r="I31" s="9"/>
      <c r="J31" s="9"/>
      <c r="K31" s="5"/>
    </row>
    <row r="32" spans="1:11" s="6" customFormat="1" ht="105.75" customHeight="1" x14ac:dyDescent="0.2">
      <c r="A32" s="5"/>
      <c r="B32" s="324"/>
      <c r="C32" s="325"/>
      <c r="D32" s="325"/>
      <c r="E32" s="325"/>
      <c r="F32" s="325"/>
      <c r="G32" s="325"/>
      <c r="H32" s="325"/>
      <c r="I32" s="325"/>
      <c r="J32" s="326"/>
      <c r="K32" s="5"/>
    </row>
    <row r="33" spans="1:11" s="6" customFormat="1" ht="4.5" customHeight="1" x14ac:dyDescent="0.2">
      <c r="A33" s="5"/>
      <c r="B33" s="20"/>
      <c r="C33" s="20"/>
      <c r="D33" s="23"/>
      <c r="E33" s="23"/>
      <c r="F33" s="5"/>
      <c r="G33" s="20"/>
      <c r="H33" s="20"/>
      <c r="I33" s="23"/>
      <c r="J33" s="23"/>
      <c r="K33" s="5"/>
    </row>
  </sheetData>
  <sheetProtection algorithmName="SHA-512" hashValue="7Kj6HupQIdtiye+MfF5G5Gco3auyTgihpdmNz7p5xCKsFubxcsIQ6JNkmdS/eKyYbEE7HdEJ1fchPY2MTRnbvg==" saltValue="IXxLwC6FdTGF0WY4L++I1g==" spinCount="100000" sheet="1" selectLockedCells="1"/>
  <mergeCells count="22">
    <mergeCell ref="A30:K30"/>
    <mergeCell ref="B32:J32"/>
    <mergeCell ref="B20:J20"/>
    <mergeCell ref="F13:G13"/>
    <mergeCell ref="F15:G15"/>
    <mergeCell ref="F16:G16"/>
    <mergeCell ref="F14:G14"/>
    <mergeCell ref="F17:G17"/>
    <mergeCell ref="F18:G18"/>
    <mergeCell ref="F28:G28"/>
    <mergeCell ref="F23:G23"/>
    <mergeCell ref="F24:G24"/>
    <mergeCell ref="F25:G25"/>
    <mergeCell ref="F26:G26"/>
    <mergeCell ref="F27:G27"/>
    <mergeCell ref="B10:J10"/>
    <mergeCell ref="B1:J1"/>
    <mergeCell ref="C3:F3"/>
    <mergeCell ref="C5:H5"/>
    <mergeCell ref="C7:F7"/>
    <mergeCell ref="H7:I7"/>
    <mergeCell ref="A9:K9"/>
  </mergeCells>
  <pageMargins left="0.59055118110236227" right="0.59055118110236227" top="0.78740157480314965" bottom="0.78740157480314965" header="0.31496062992125984" footer="0.31496062992125984"/>
  <pageSetup paperSize="9" orientation="portrait" r:id="rId1"/>
  <headerFooter>
    <oddHeader>&amp;L&amp;"Arial,Bold"&amp;12&amp;K05-019
CLEARING REPORT&amp;R&amp;G</oddHeader>
    <oddFooter>&amp;L&amp;9MAIN ROADS Western Australia
D18#685148 - Clearing Reporting Form - Jan 2020&amp;R&amp;9&amp;P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P66"/>
  <sheetViews>
    <sheetView showGridLines="0" view="pageLayout" zoomScale="115" zoomScaleNormal="115" zoomScalePageLayoutView="115" workbookViewId="0">
      <selection activeCell="D3" sqref="D3:G3"/>
    </sheetView>
  </sheetViews>
  <sheetFormatPr defaultColWidth="9" defaultRowHeight="14.25" x14ac:dyDescent="0.2"/>
  <cols>
    <col min="1" max="1" width="0.5" style="4" customWidth="1"/>
    <col min="2" max="14" width="7.75" style="4" customWidth="1"/>
    <col min="15" max="15" width="22.75" style="4" customWidth="1"/>
    <col min="16" max="16" width="0.5" style="4" customWidth="1"/>
    <col min="17" max="16384" width="9" style="4"/>
  </cols>
  <sheetData>
    <row r="1" spans="1:16" ht="11.25" customHeight="1" x14ac:dyDescent="0.2">
      <c r="A1" s="3"/>
      <c r="B1" s="292"/>
      <c r="C1" s="292"/>
      <c r="D1" s="292"/>
      <c r="E1" s="292"/>
      <c r="F1" s="292"/>
      <c r="G1" s="292"/>
      <c r="H1" s="292"/>
      <c r="I1" s="292"/>
      <c r="P1" s="3"/>
    </row>
    <row r="2" spans="1:16" s="6" customFormat="1" ht="12.75" x14ac:dyDescent="0.2">
      <c r="A2" s="5"/>
      <c r="B2" s="5"/>
      <c r="C2" s="5"/>
      <c r="D2" s="5"/>
      <c r="E2" s="5"/>
      <c r="F2" s="5"/>
      <c r="G2" s="5"/>
      <c r="H2" s="5"/>
      <c r="I2" s="5"/>
      <c r="J2" s="5"/>
      <c r="K2" s="5"/>
      <c r="L2" s="5"/>
      <c r="M2" s="5"/>
      <c r="N2" s="5"/>
      <c r="O2" s="5"/>
      <c r="P2" s="5"/>
    </row>
    <row r="3" spans="1:16" s="6" customFormat="1" ht="12.75" x14ac:dyDescent="0.2">
      <c r="A3" s="5"/>
      <c r="B3" s="335" t="s">
        <v>0</v>
      </c>
      <c r="C3" s="335"/>
      <c r="D3" s="340" t="str">
        <f>+Instructions!C5</f>
        <v>[ORGANISATION]</v>
      </c>
      <c r="E3" s="341"/>
      <c r="F3" s="341"/>
      <c r="G3" s="342"/>
      <c r="H3" s="5"/>
      <c r="I3" s="85" t="s">
        <v>1</v>
      </c>
      <c r="J3" s="344" t="str">
        <f>+Instructions!H5</f>
        <v>[MONTH]</v>
      </c>
      <c r="K3" s="345"/>
      <c r="L3" s="5"/>
      <c r="M3" s="7" t="s">
        <v>3</v>
      </c>
      <c r="N3" s="2" t="str">
        <f>+Instructions!J5</f>
        <v>[YEAR]</v>
      </c>
      <c r="O3" s="5"/>
      <c r="P3" s="5"/>
    </row>
    <row r="4" spans="1:16" s="6" customFormat="1" ht="12.75" x14ac:dyDescent="0.2">
      <c r="A4" s="5"/>
      <c r="B4" s="78"/>
      <c r="C4" s="5"/>
      <c r="D4" s="5"/>
      <c r="E4" s="5"/>
      <c r="F4" s="5"/>
      <c r="G4" s="5"/>
      <c r="H4" s="77"/>
      <c r="I4" s="5"/>
      <c r="J4" s="5"/>
      <c r="K4" s="5"/>
      <c r="L4" s="5"/>
      <c r="M4" s="5"/>
      <c r="N4" s="5"/>
      <c r="O4" s="5"/>
      <c r="P4" s="5"/>
    </row>
    <row r="5" spans="1:16" s="6" customFormat="1" ht="14.25" customHeight="1" x14ac:dyDescent="0.2">
      <c r="A5" s="5"/>
      <c r="B5" s="336" t="s">
        <v>147</v>
      </c>
      <c r="C5" s="336"/>
      <c r="D5" s="337" t="str">
        <f>+Instructions!C7</f>
        <v>[CONTRACT NAME]</v>
      </c>
      <c r="E5" s="338"/>
      <c r="F5" s="338"/>
      <c r="G5" s="338"/>
      <c r="H5" s="338"/>
      <c r="I5" s="338"/>
      <c r="J5" s="338"/>
      <c r="K5" s="339"/>
      <c r="L5" s="343" t="s">
        <v>2</v>
      </c>
      <c r="M5" s="343"/>
      <c r="N5" s="2" t="str">
        <f>+Instructions!J7</f>
        <v>[XXX/XX]</v>
      </c>
      <c r="O5" s="5"/>
      <c r="P5" s="5"/>
    </row>
    <row r="6" spans="1:16" s="6" customFormat="1" ht="12.75" x14ac:dyDescent="0.2">
      <c r="A6" s="5"/>
      <c r="B6" s="75"/>
      <c r="C6" s="5"/>
      <c r="D6" s="5"/>
      <c r="E6" s="5"/>
      <c r="F6" s="5"/>
      <c r="G6" s="5"/>
      <c r="H6" s="5"/>
      <c r="I6" s="5"/>
      <c r="J6" s="5"/>
      <c r="K6" s="5"/>
      <c r="L6" s="5"/>
      <c r="M6" s="5"/>
      <c r="N6" s="5"/>
      <c r="O6" s="5"/>
      <c r="P6" s="5"/>
    </row>
    <row r="7" spans="1:16" s="6" customFormat="1" ht="14.25" customHeight="1" x14ac:dyDescent="0.2">
      <c r="A7" s="5"/>
      <c r="B7" s="335" t="s">
        <v>13</v>
      </c>
      <c r="C7" s="335"/>
      <c r="D7" s="340" t="str">
        <f>+Instructions!C9</f>
        <v>[NAME]</v>
      </c>
      <c r="E7" s="341"/>
      <c r="F7" s="341"/>
      <c r="G7" s="342"/>
      <c r="H7" s="85"/>
      <c r="I7" s="85" t="s">
        <v>17</v>
      </c>
      <c r="J7" s="340" t="str">
        <f>+Instructions!H9</f>
        <v>[REGION]</v>
      </c>
      <c r="K7" s="342"/>
      <c r="L7" s="85"/>
      <c r="M7" s="85"/>
      <c r="N7" s="5"/>
      <c r="O7" s="5"/>
      <c r="P7" s="5"/>
    </row>
    <row r="8" spans="1:16" s="6" customFormat="1" ht="12.75" x14ac:dyDescent="0.2">
      <c r="A8" s="5"/>
      <c r="B8" s="11"/>
      <c r="C8" s="11"/>
      <c r="D8" s="11"/>
      <c r="E8" s="5"/>
      <c r="F8" s="11"/>
      <c r="G8" s="11"/>
      <c r="H8" s="11"/>
      <c r="I8" s="11"/>
      <c r="J8" s="5"/>
      <c r="K8" s="5"/>
      <c r="L8" s="5"/>
      <c r="M8" s="5"/>
      <c r="N8" s="5"/>
      <c r="O8" s="5"/>
      <c r="P8" s="5"/>
    </row>
    <row r="9" spans="1:16" ht="19.5" customHeight="1" x14ac:dyDescent="0.2">
      <c r="A9" s="346" t="s">
        <v>51</v>
      </c>
      <c r="B9" s="346"/>
      <c r="C9" s="346"/>
      <c r="D9" s="346"/>
      <c r="E9" s="346"/>
      <c r="F9" s="346"/>
      <c r="G9" s="346"/>
      <c r="H9" s="346"/>
      <c r="I9" s="346"/>
      <c r="J9" s="346"/>
      <c r="K9" s="346"/>
      <c r="L9" s="346"/>
      <c r="M9" s="346"/>
      <c r="N9" s="346"/>
      <c r="O9" s="346"/>
      <c r="P9" s="346"/>
    </row>
    <row r="10" spans="1:16" s="6" customFormat="1" ht="18.75" customHeight="1" x14ac:dyDescent="0.2">
      <c r="A10" s="27"/>
      <c r="B10" s="308" t="s">
        <v>176</v>
      </c>
      <c r="C10" s="308"/>
      <c r="D10" s="308"/>
      <c r="E10" s="308"/>
      <c r="F10" s="308"/>
      <c r="G10" s="308"/>
      <c r="H10" s="308"/>
      <c r="I10" s="308"/>
      <c r="J10" s="308"/>
      <c r="K10" s="308"/>
      <c r="L10" s="308"/>
      <c r="M10" s="308"/>
      <c r="N10" s="308"/>
      <c r="O10" s="308"/>
      <c r="P10" s="27"/>
    </row>
    <row r="11" spans="1:16" s="6" customFormat="1" ht="4.5" customHeight="1" x14ac:dyDescent="0.2">
      <c r="A11" s="5"/>
      <c r="B11" s="62"/>
      <c r="C11" s="62"/>
      <c r="D11" s="63"/>
      <c r="E11" s="63"/>
      <c r="F11" s="62"/>
      <c r="G11" s="62"/>
      <c r="H11" s="63"/>
      <c r="I11" s="63"/>
      <c r="J11" s="5"/>
      <c r="K11" s="5"/>
      <c r="L11" s="5"/>
      <c r="M11" s="5"/>
      <c r="N11" s="5"/>
      <c r="O11" s="5"/>
      <c r="P11" s="5"/>
    </row>
    <row r="12" spans="1:16" s="16" customFormat="1" ht="46.5" customHeight="1" x14ac:dyDescent="0.2">
      <c r="A12" s="15"/>
      <c r="B12" s="76" t="s">
        <v>177</v>
      </c>
      <c r="C12" s="76" t="s">
        <v>208</v>
      </c>
      <c r="D12" s="76" t="s">
        <v>187</v>
      </c>
      <c r="E12" s="76" t="s">
        <v>178</v>
      </c>
      <c r="F12" s="76" t="s">
        <v>186</v>
      </c>
      <c r="G12" s="76" t="s">
        <v>204</v>
      </c>
      <c r="H12" s="76" t="s">
        <v>179</v>
      </c>
      <c r="I12" s="76" t="s">
        <v>180</v>
      </c>
      <c r="J12" s="76" t="s">
        <v>181</v>
      </c>
      <c r="K12" s="76" t="s">
        <v>182</v>
      </c>
      <c r="L12" s="76" t="s">
        <v>183</v>
      </c>
      <c r="M12" s="76" t="s">
        <v>184</v>
      </c>
      <c r="N12" s="76" t="s">
        <v>185</v>
      </c>
      <c r="O12" s="76" t="s">
        <v>175</v>
      </c>
      <c r="P12" s="15"/>
    </row>
    <row r="13" spans="1:16" s="6" customFormat="1" ht="18" customHeight="1" x14ac:dyDescent="0.2">
      <c r="A13" s="5"/>
      <c r="B13" s="92"/>
      <c r="C13" s="92"/>
      <c r="D13" s="92"/>
      <c r="E13" s="92"/>
      <c r="F13" s="92"/>
      <c r="G13" s="92"/>
      <c r="H13" s="92"/>
      <c r="I13" s="92"/>
      <c r="J13" s="92"/>
      <c r="K13" s="92"/>
      <c r="L13" s="92"/>
      <c r="M13" s="92"/>
      <c r="N13" s="92"/>
      <c r="O13" s="287"/>
      <c r="P13" s="5"/>
    </row>
    <row r="14" spans="1:16" s="6" customFormat="1" ht="18" customHeight="1" x14ac:dyDescent="0.2">
      <c r="A14" s="5"/>
      <c r="B14" s="92"/>
      <c r="C14" s="92"/>
      <c r="D14" s="92"/>
      <c r="E14" s="92"/>
      <c r="F14" s="92"/>
      <c r="G14" s="92"/>
      <c r="H14" s="92"/>
      <c r="I14" s="92"/>
      <c r="J14" s="92"/>
      <c r="K14" s="92"/>
      <c r="L14" s="92"/>
      <c r="M14" s="92"/>
      <c r="N14" s="92"/>
      <c r="O14" s="287"/>
      <c r="P14" s="5"/>
    </row>
    <row r="15" spans="1:16" s="6" customFormat="1" ht="18" customHeight="1" x14ac:dyDescent="0.2">
      <c r="A15" s="5"/>
      <c r="B15" s="92"/>
      <c r="C15" s="92"/>
      <c r="D15" s="92"/>
      <c r="E15" s="92"/>
      <c r="F15" s="92"/>
      <c r="G15" s="92"/>
      <c r="H15" s="92"/>
      <c r="I15" s="92"/>
      <c r="J15" s="92"/>
      <c r="K15" s="92"/>
      <c r="L15" s="92"/>
      <c r="M15" s="92"/>
      <c r="N15" s="92"/>
      <c r="O15" s="287"/>
      <c r="P15" s="5"/>
    </row>
    <row r="16" spans="1:16" s="6" customFormat="1" ht="18" customHeight="1" x14ac:dyDescent="0.2">
      <c r="A16" s="5"/>
      <c r="B16" s="92"/>
      <c r="C16" s="92"/>
      <c r="D16" s="92"/>
      <c r="E16" s="92"/>
      <c r="F16" s="92"/>
      <c r="G16" s="92"/>
      <c r="H16" s="92"/>
      <c r="I16" s="92"/>
      <c r="J16" s="92"/>
      <c r="K16" s="92"/>
      <c r="L16" s="92"/>
      <c r="M16" s="92"/>
      <c r="N16" s="92"/>
      <c r="O16" s="287"/>
      <c r="P16" s="5"/>
    </row>
    <row r="17" spans="1:16" s="6" customFormat="1" ht="18" customHeight="1" x14ac:dyDescent="0.2">
      <c r="A17" s="5"/>
      <c r="B17" s="92"/>
      <c r="C17" s="92"/>
      <c r="D17" s="92"/>
      <c r="E17" s="92"/>
      <c r="F17" s="92"/>
      <c r="G17" s="92"/>
      <c r="H17" s="92"/>
      <c r="I17" s="92"/>
      <c r="J17" s="92"/>
      <c r="K17" s="92"/>
      <c r="L17" s="92"/>
      <c r="M17" s="92"/>
      <c r="N17" s="92"/>
      <c r="O17" s="287"/>
      <c r="P17" s="5"/>
    </row>
    <row r="18" spans="1:16" s="6" customFormat="1" ht="18" customHeight="1" x14ac:dyDescent="0.2">
      <c r="A18" s="5"/>
      <c r="B18" s="92"/>
      <c r="C18" s="92"/>
      <c r="D18" s="92"/>
      <c r="E18" s="92"/>
      <c r="F18" s="92"/>
      <c r="G18" s="92"/>
      <c r="H18" s="92"/>
      <c r="I18" s="92"/>
      <c r="J18" s="92"/>
      <c r="K18" s="92"/>
      <c r="L18" s="92"/>
      <c r="M18" s="92"/>
      <c r="N18" s="92"/>
      <c r="O18" s="287"/>
      <c r="P18" s="5"/>
    </row>
    <row r="19" spans="1:16" s="6" customFormat="1" ht="18" customHeight="1" x14ac:dyDescent="0.2">
      <c r="A19" s="5"/>
      <c r="B19" s="77"/>
      <c r="C19" s="77"/>
      <c r="D19" s="77"/>
      <c r="E19" s="77"/>
      <c r="F19" s="95" t="s">
        <v>207</v>
      </c>
      <c r="G19" s="101">
        <f>SUM(G13:G18)</f>
        <v>0</v>
      </c>
      <c r="H19" s="100"/>
      <c r="I19" s="77"/>
      <c r="J19" s="77"/>
      <c r="K19" s="77"/>
      <c r="L19" s="77"/>
      <c r="M19" s="77"/>
      <c r="N19" s="77"/>
      <c r="O19" s="77"/>
      <c r="P19" s="5"/>
    </row>
    <row r="20" spans="1:16" s="6" customFormat="1" ht="4.5" customHeight="1" x14ac:dyDescent="0.2">
      <c r="A20" s="5"/>
      <c r="B20" s="90"/>
      <c r="C20" s="90"/>
      <c r="D20" s="91"/>
      <c r="E20" s="91"/>
      <c r="F20" s="90"/>
      <c r="G20" s="90"/>
      <c r="H20" s="91"/>
      <c r="I20" s="91"/>
      <c r="J20" s="89"/>
      <c r="K20" s="89"/>
      <c r="L20" s="89"/>
      <c r="M20" s="89"/>
      <c r="N20" s="89"/>
      <c r="O20" s="89"/>
      <c r="P20" s="5"/>
    </row>
    <row r="21" spans="1:16" s="6" customFormat="1" ht="18.75" customHeight="1" x14ac:dyDescent="0.2">
      <c r="A21" s="27"/>
      <c r="B21" s="308" t="s">
        <v>188</v>
      </c>
      <c r="C21" s="308"/>
      <c r="D21" s="308"/>
      <c r="E21" s="308"/>
      <c r="F21" s="308"/>
      <c r="G21" s="308"/>
      <c r="H21" s="308"/>
      <c r="I21" s="308"/>
      <c r="J21" s="308"/>
      <c r="K21" s="308"/>
      <c r="L21" s="308"/>
      <c r="M21" s="308"/>
      <c r="N21" s="308"/>
      <c r="O21" s="308"/>
      <c r="P21" s="27"/>
    </row>
    <row r="22" spans="1:16" s="6" customFormat="1" ht="4.5" customHeight="1" x14ac:dyDescent="0.2">
      <c r="A22" s="5"/>
      <c r="B22" s="75"/>
      <c r="C22" s="75"/>
      <c r="D22" s="77"/>
      <c r="E22" s="77"/>
      <c r="F22" s="76"/>
      <c r="G22" s="75"/>
      <c r="H22" s="77"/>
      <c r="I22" s="77"/>
      <c r="J22" s="5"/>
      <c r="K22" s="5"/>
      <c r="L22" s="5"/>
      <c r="M22" s="5"/>
      <c r="N22" s="5"/>
      <c r="O22" s="5"/>
      <c r="P22" s="5"/>
    </row>
    <row r="23" spans="1:16" s="16" customFormat="1" ht="46.5" customHeight="1" x14ac:dyDescent="0.2">
      <c r="A23" s="15"/>
      <c r="B23" s="76" t="s">
        <v>177</v>
      </c>
      <c r="C23" s="76" t="s">
        <v>208</v>
      </c>
      <c r="D23" s="76" t="s">
        <v>189</v>
      </c>
      <c r="E23" s="76" t="s">
        <v>190</v>
      </c>
      <c r="F23" s="76" t="s">
        <v>191</v>
      </c>
      <c r="G23" s="76" t="s">
        <v>192</v>
      </c>
      <c r="H23" s="76" t="s">
        <v>193</v>
      </c>
      <c r="I23" s="358" t="s">
        <v>194</v>
      </c>
      <c r="J23" s="358"/>
      <c r="K23" s="80" t="s">
        <v>178</v>
      </c>
      <c r="L23" s="80" t="s">
        <v>205</v>
      </c>
      <c r="M23" s="80" t="s">
        <v>204</v>
      </c>
      <c r="N23" s="80" t="s">
        <v>182</v>
      </c>
      <c r="O23" s="81" t="s">
        <v>175</v>
      </c>
      <c r="P23" s="15"/>
    </row>
    <row r="24" spans="1:16" s="6" customFormat="1" ht="18" customHeight="1" x14ac:dyDescent="0.2">
      <c r="A24" s="5"/>
      <c r="B24" s="92"/>
      <c r="C24" s="92"/>
      <c r="D24" s="92"/>
      <c r="E24" s="92"/>
      <c r="F24" s="92"/>
      <c r="G24" s="92"/>
      <c r="H24" s="92"/>
      <c r="I24" s="347"/>
      <c r="J24" s="348"/>
      <c r="K24" s="92"/>
      <c r="L24" s="92"/>
      <c r="M24" s="92"/>
      <c r="N24" s="92"/>
      <c r="O24" s="287"/>
      <c r="P24" s="5"/>
    </row>
    <row r="25" spans="1:16" s="6" customFormat="1" ht="18" customHeight="1" x14ac:dyDescent="0.2">
      <c r="A25" s="5"/>
      <c r="B25" s="92"/>
      <c r="C25" s="92"/>
      <c r="D25" s="92"/>
      <c r="E25" s="92"/>
      <c r="F25" s="92"/>
      <c r="G25" s="92"/>
      <c r="H25" s="92"/>
      <c r="I25" s="347"/>
      <c r="J25" s="348"/>
      <c r="K25" s="92"/>
      <c r="L25" s="92"/>
      <c r="M25" s="92"/>
      <c r="N25" s="92"/>
      <c r="O25" s="287"/>
      <c r="P25" s="5"/>
    </row>
    <row r="26" spans="1:16" s="6" customFormat="1" ht="18" customHeight="1" x14ac:dyDescent="0.2">
      <c r="A26" s="5"/>
      <c r="B26" s="92"/>
      <c r="C26" s="92"/>
      <c r="D26" s="92"/>
      <c r="E26" s="92"/>
      <c r="F26" s="92"/>
      <c r="G26" s="92"/>
      <c r="H26" s="92"/>
      <c r="I26" s="347"/>
      <c r="J26" s="348"/>
      <c r="K26" s="92"/>
      <c r="L26" s="92"/>
      <c r="M26" s="92"/>
      <c r="N26" s="92"/>
      <c r="O26" s="287"/>
      <c r="P26" s="5"/>
    </row>
    <row r="27" spans="1:16" s="6" customFormat="1" ht="18" customHeight="1" x14ac:dyDescent="0.2">
      <c r="A27" s="5"/>
      <c r="B27" s="5"/>
      <c r="C27" s="5"/>
      <c r="D27" s="5"/>
      <c r="E27" s="5"/>
      <c r="F27" s="5"/>
      <c r="G27" s="5"/>
      <c r="H27" s="5"/>
      <c r="I27" s="5"/>
      <c r="J27" s="5"/>
      <c r="K27" s="5"/>
      <c r="L27" s="95" t="s">
        <v>207</v>
      </c>
      <c r="M27" s="101">
        <f>SUM(M24:M26)</f>
        <v>0</v>
      </c>
      <c r="N27" s="5"/>
      <c r="O27" s="5"/>
      <c r="P27" s="5"/>
    </row>
    <row r="28" spans="1:16" s="6" customFormat="1" ht="4.5" customHeight="1" x14ac:dyDescent="0.2">
      <c r="A28" s="5"/>
      <c r="B28" s="75"/>
      <c r="C28" s="75"/>
      <c r="D28" s="77"/>
      <c r="E28" s="77"/>
      <c r="F28" s="75"/>
      <c r="G28" s="75"/>
      <c r="H28" s="77"/>
      <c r="I28" s="77"/>
      <c r="J28" s="5"/>
      <c r="K28" s="5"/>
      <c r="L28" s="5"/>
      <c r="M28" s="5"/>
      <c r="N28" s="5"/>
      <c r="O28" s="5"/>
      <c r="P28" s="5"/>
    </row>
    <row r="29" spans="1:16" s="6" customFormat="1" ht="13.5" customHeight="1" x14ac:dyDescent="0.2">
      <c r="A29" s="72"/>
      <c r="B29" s="73"/>
      <c r="C29" s="73"/>
      <c r="D29" s="74"/>
      <c r="E29" s="74"/>
      <c r="F29" s="73"/>
      <c r="G29" s="73"/>
      <c r="H29" s="74"/>
      <c r="I29" s="74"/>
      <c r="J29" s="72"/>
      <c r="K29" s="72"/>
      <c r="L29" s="72"/>
      <c r="M29" s="72"/>
      <c r="N29" s="72"/>
      <c r="O29" s="72"/>
      <c r="P29" s="72"/>
    </row>
    <row r="30" spans="1:16" s="6" customFormat="1" ht="4.5" customHeight="1" x14ac:dyDescent="0.2">
      <c r="A30" s="72"/>
      <c r="B30" s="73"/>
      <c r="C30" s="73"/>
      <c r="D30" s="74"/>
      <c r="E30" s="74"/>
      <c r="F30" s="73"/>
      <c r="G30" s="73"/>
      <c r="H30" s="74"/>
      <c r="I30" s="74"/>
      <c r="J30" s="72"/>
      <c r="K30" s="72"/>
      <c r="L30" s="72"/>
      <c r="M30" s="72"/>
      <c r="N30" s="72"/>
      <c r="O30" s="72"/>
      <c r="P30" s="72"/>
    </row>
    <row r="31" spans="1:16" s="6" customFormat="1" ht="18.75" customHeight="1" x14ac:dyDescent="0.2">
      <c r="A31" s="27"/>
      <c r="B31" s="308" t="s">
        <v>195</v>
      </c>
      <c r="C31" s="308"/>
      <c r="D31" s="308"/>
      <c r="E31" s="308"/>
      <c r="F31" s="308"/>
      <c r="G31" s="308"/>
      <c r="H31" s="308"/>
      <c r="I31" s="308"/>
      <c r="J31" s="308"/>
      <c r="K31" s="308"/>
      <c r="L31" s="308"/>
      <c r="M31" s="308"/>
      <c r="N31" s="308"/>
      <c r="O31" s="308"/>
      <c r="P31" s="27"/>
    </row>
    <row r="32" spans="1:16" s="6" customFormat="1" ht="4.5" customHeight="1" x14ac:dyDescent="0.2">
      <c r="A32" s="5"/>
      <c r="B32" s="75"/>
      <c r="C32" s="75"/>
      <c r="D32" s="77"/>
      <c r="E32" s="77"/>
      <c r="F32" s="75"/>
      <c r="G32" s="75"/>
      <c r="H32" s="77"/>
      <c r="I32" s="77"/>
      <c r="J32" s="5"/>
      <c r="K32" s="5"/>
      <c r="L32" s="5"/>
      <c r="M32" s="5"/>
      <c r="N32" s="5"/>
      <c r="O32" s="5"/>
      <c r="P32" s="5"/>
    </row>
    <row r="33" spans="1:16" s="16" customFormat="1" ht="46.5" customHeight="1" x14ac:dyDescent="0.2">
      <c r="A33" s="15"/>
      <c r="B33" s="76" t="s">
        <v>177</v>
      </c>
      <c r="C33" s="76" t="s">
        <v>208</v>
      </c>
      <c r="D33" s="76" t="s">
        <v>196</v>
      </c>
      <c r="E33" s="76" t="s">
        <v>197</v>
      </c>
      <c r="F33" s="76" t="s">
        <v>198</v>
      </c>
      <c r="G33" s="76" t="s">
        <v>199</v>
      </c>
      <c r="H33" s="76" t="s">
        <v>200</v>
      </c>
      <c r="I33" s="358" t="s">
        <v>201</v>
      </c>
      <c r="J33" s="358"/>
      <c r="K33" s="80" t="s">
        <v>178</v>
      </c>
      <c r="L33" s="80" t="s">
        <v>205</v>
      </c>
      <c r="M33" s="80" t="s">
        <v>204</v>
      </c>
      <c r="N33" s="358" t="s">
        <v>175</v>
      </c>
      <c r="O33" s="358"/>
      <c r="P33" s="15"/>
    </row>
    <row r="34" spans="1:16" s="6" customFormat="1" ht="18" customHeight="1" x14ac:dyDescent="0.2">
      <c r="A34" s="5"/>
      <c r="B34" s="92"/>
      <c r="C34" s="93"/>
      <c r="D34" s="92"/>
      <c r="E34" s="92"/>
      <c r="F34" s="92"/>
      <c r="G34" s="92"/>
      <c r="H34" s="92"/>
      <c r="I34" s="359"/>
      <c r="J34" s="360"/>
      <c r="K34" s="92"/>
      <c r="L34" s="92"/>
      <c r="M34" s="92"/>
      <c r="N34" s="361"/>
      <c r="O34" s="362"/>
      <c r="P34" s="5"/>
    </row>
    <row r="35" spans="1:16" s="6" customFormat="1" ht="18" customHeight="1" x14ac:dyDescent="0.2">
      <c r="A35" s="5"/>
      <c r="B35" s="92"/>
      <c r="C35" s="93"/>
      <c r="D35" s="92"/>
      <c r="E35" s="92"/>
      <c r="F35" s="92"/>
      <c r="G35" s="92"/>
      <c r="H35" s="92"/>
      <c r="I35" s="359"/>
      <c r="J35" s="360"/>
      <c r="K35" s="92"/>
      <c r="L35" s="92"/>
      <c r="M35" s="92"/>
      <c r="N35" s="361"/>
      <c r="O35" s="362"/>
      <c r="P35" s="5"/>
    </row>
    <row r="36" spans="1:16" s="6" customFormat="1" ht="18" customHeight="1" x14ac:dyDescent="0.2">
      <c r="A36" s="5"/>
      <c r="B36" s="92"/>
      <c r="C36" s="92"/>
      <c r="D36" s="92"/>
      <c r="E36" s="92"/>
      <c r="F36" s="92"/>
      <c r="G36" s="92"/>
      <c r="H36" s="92"/>
      <c r="I36" s="359"/>
      <c r="J36" s="360"/>
      <c r="K36" s="92"/>
      <c r="L36" s="92"/>
      <c r="M36" s="92"/>
      <c r="N36" s="361"/>
      <c r="O36" s="362"/>
      <c r="P36" s="5"/>
    </row>
    <row r="37" spans="1:16" s="6" customFormat="1" ht="18" customHeight="1" x14ac:dyDescent="0.2">
      <c r="A37" s="5"/>
      <c r="B37" s="92"/>
      <c r="C37" s="93"/>
      <c r="D37" s="92"/>
      <c r="E37" s="92"/>
      <c r="F37" s="92"/>
      <c r="G37" s="92"/>
      <c r="H37" s="92"/>
      <c r="I37" s="359"/>
      <c r="J37" s="360"/>
      <c r="K37" s="92"/>
      <c r="L37" s="92"/>
      <c r="M37" s="92"/>
      <c r="N37" s="361"/>
      <c r="O37" s="362"/>
      <c r="P37" s="5"/>
    </row>
    <row r="38" spans="1:16" s="6" customFormat="1" ht="18" customHeight="1" x14ac:dyDescent="0.2">
      <c r="A38" s="5"/>
      <c r="B38" s="92"/>
      <c r="C38" s="92"/>
      <c r="D38" s="92"/>
      <c r="E38" s="92"/>
      <c r="F38" s="92"/>
      <c r="G38" s="92"/>
      <c r="H38" s="92"/>
      <c r="I38" s="359"/>
      <c r="J38" s="360"/>
      <c r="K38" s="92"/>
      <c r="L38" s="92"/>
      <c r="M38" s="92"/>
      <c r="N38" s="361"/>
      <c r="O38" s="362"/>
      <c r="P38" s="5"/>
    </row>
    <row r="39" spans="1:16" s="6" customFormat="1" ht="18" customHeight="1" x14ac:dyDescent="0.2">
      <c r="A39" s="5"/>
      <c r="B39" s="92"/>
      <c r="C39" s="92"/>
      <c r="D39" s="92"/>
      <c r="E39" s="92"/>
      <c r="F39" s="92"/>
      <c r="G39" s="92"/>
      <c r="H39" s="92"/>
      <c r="I39" s="359"/>
      <c r="J39" s="360"/>
      <c r="K39" s="92"/>
      <c r="L39" s="92"/>
      <c r="M39" s="92"/>
      <c r="N39" s="347"/>
      <c r="O39" s="348"/>
      <c r="P39" s="5"/>
    </row>
    <row r="40" spans="1:16" s="6" customFormat="1" ht="18" customHeight="1" x14ac:dyDescent="0.2">
      <c r="A40" s="5"/>
      <c r="B40" s="5"/>
      <c r="C40" s="5"/>
      <c r="D40" s="5"/>
      <c r="E40" s="5"/>
      <c r="F40" s="5"/>
      <c r="G40" s="5"/>
      <c r="H40" s="5"/>
      <c r="I40" s="5"/>
      <c r="J40" s="5"/>
      <c r="K40" s="5"/>
      <c r="L40" s="95" t="s">
        <v>207</v>
      </c>
      <c r="M40" s="101">
        <f>SUM(M34:M39)</f>
        <v>0</v>
      </c>
      <c r="N40" s="5"/>
      <c r="O40" s="5"/>
      <c r="P40" s="5"/>
    </row>
    <row r="41" spans="1:16" s="6" customFormat="1" ht="4.5" customHeight="1" x14ac:dyDescent="0.2">
      <c r="A41" s="5"/>
      <c r="B41" s="79"/>
      <c r="C41" s="79"/>
      <c r="D41" s="94"/>
      <c r="E41" s="94"/>
      <c r="F41" s="79"/>
      <c r="G41" s="79"/>
      <c r="H41" s="94"/>
      <c r="I41" s="94"/>
      <c r="J41" s="15"/>
      <c r="K41" s="15"/>
      <c r="L41" s="15"/>
      <c r="M41" s="15"/>
      <c r="N41" s="15"/>
      <c r="O41" s="15"/>
      <c r="P41" s="5"/>
    </row>
    <row r="42" spans="1:16" s="6" customFormat="1" ht="18.75" customHeight="1" x14ac:dyDescent="0.2">
      <c r="A42" s="27"/>
      <c r="B42" s="308" t="s">
        <v>218</v>
      </c>
      <c r="C42" s="308"/>
      <c r="D42" s="308"/>
      <c r="E42" s="308"/>
      <c r="F42" s="308"/>
      <c r="G42" s="308"/>
      <c r="H42" s="308"/>
      <c r="I42" s="308"/>
      <c r="J42" s="308"/>
      <c r="K42" s="308"/>
      <c r="L42" s="308"/>
      <c r="M42" s="308"/>
      <c r="N42" s="308"/>
      <c r="O42" s="308"/>
      <c r="P42" s="27"/>
    </row>
    <row r="43" spans="1:16" s="6" customFormat="1" ht="4.5" customHeight="1" x14ac:dyDescent="0.2">
      <c r="A43" s="5"/>
      <c r="B43" s="96"/>
      <c r="C43" s="96"/>
      <c r="D43" s="77"/>
      <c r="E43" s="77"/>
      <c r="F43" s="96"/>
      <c r="G43" s="96"/>
      <c r="H43" s="77"/>
      <c r="I43" s="77"/>
      <c r="J43" s="5"/>
      <c r="K43" s="5"/>
      <c r="L43" s="5"/>
      <c r="M43" s="5"/>
      <c r="N43" s="5"/>
      <c r="O43" s="5"/>
      <c r="P43" s="5"/>
    </row>
    <row r="44" spans="1:16" s="16" customFormat="1" ht="27" customHeight="1" x14ac:dyDescent="0.2">
      <c r="A44" s="15"/>
      <c r="B44" s="97"/>
      <c r="C44" s="97"/>
      <c r="D44" s="97"/>
      <c r="E44" s="97" t="s">
        <v>214</v>
      </c>
      <c r="F44" s="97" t="s">
        <v>215</v>
      </c>
      <c r="G44" s="96"/>
      <c r="H44" s="96"/>
      <c r="I44" s="96"/>
      <c r="J44" s="96"/>
      <c r="K44" s="96"/>
      <c r="L44" s="96"/>
      <c r="M44" s="96"/>
      <c r="N44" s="96"/>
      <c r="O44" s="96"/>
      <c r="P44" s="15"/>
    </row>
    <row r="45" spans="1:16" s="6" customFormat="1" ht="18" customHeight="1" x14ac:dyDescent="0.2">
      <c r="A45" s="5"/>
      <c r="B45" s="330" t="s">
        <v>216</v>
      </c>
      <c r="C45" s="330"/>
      <c r="D45" s="331"/>
      <c r="E45" s="102"/>
      <c r="F45" s="102"/>
      <c r="G45" s="96"/>
      <c r="H45" s="96"/>
      <c r="I45" s="96"/>
      <c r="J45" s="96"/>
      <c r="K45" s="96"/>
      <c r="L45" s="96"/>
      <c r="M45" s="96"/>
      <c r="N45" s="96"/>
      <c r="O45" s="96"/>
      <c r="P45" s="5"/>
    </row>
    <row r="46" spans="1:16" s="6" customFormat="1" ht="18" customHeight="1" x14ac:dyDescent="0.2">
      <c r="A46" s="5"/>
      <c r="B46" s="332" t="s">
        <v>217</v>
      </c>
      <c r="C46" s="333"/>
      <c r="D46" s="334"/>
      <c r="E46" s="102"/>
      <c r="F46" s="102"/>
      <c r="G46" s="96"/>
      <c r="H46" s="96"/>
      <c r="I46" s="96"/>
      <c r="J46" s="96"/>
      <c r="K46" s="96"/>
      <c r="L46" s="96"/>
      <c r="M46" s="96"/>
      <c r="N46" s="96"/>
      <c r="O46" s="96"/>
      <c r="P46" s="5"/>
    </row>
    <row r="47" spans="1:16" s="6" customFormat="1" ht="4.5" customHeight="1" x14ac:dyDescent="0.2">
      <c r="A47" s="5"/>
      <c r="B47" s="98"/>
      <c r="C47" s="98"/>
      <c r="D47" s="94"/>
      <c r="E47" s="94"/>
      <c r="F47" s="98"/>
      <c r="G47" s="98"/>
      <c r="H47" s="94"/>
      <c r="I47" s="94"/>
      <c r="J47" s="15"/>
      <c r="K47" s="15"/>
      <c r="L47" s="15"/>
      <c r="M47" s="15"/>
      <c r="N47" s="15"/>
      <c r="O47" s="15"/>
      <c r="P47" s="5"/>
    </row>
    <row r="48" spans="1:16" ht="19.5" customHeight="1" x14ac:dyDescent="0.2">
      <c r="A48" s="346" t="s">
        <v>16</v>
      </c>
      <c r="B48" s="346"/>
      <c r="C48" s="346"/>
      <c r="D48" s="346"/>
      <c r="E48" s="346"/>
      <c r="F48" s="346"/>
      <c r="G48" s="346"/>
      <c r="H48" s="346"/>
      <c r="I48" s="346"/>
      <c r="J48" s="346"/>
      <c r="K48" s="346"/>
      <c r="L48" s="346"/>
      <c r="M48" s="346"/>
      <c r="N48" s="346"/>
      <c r="O48" s="346"/>
      <c r="P48" s="346"/>
    </row>
    <row r="49" spans="1:16" s="6" customFormat="1" ht="4.5" customHeight="1" x14ac:dyDescent="0.2">
      <c r="A49" s="5"/>
      <c r="B49" s="75"/>
      <c r="C49" s="75"/>
      <c r="D49" s="77"/>
      <c r="E49" s="77"/>
      <c r="F49" s="75"/>
      <c r="G49" s="75"/>
      <c r="H49" s="77"/>
      <c r="I49" s="77"/>
      <c r="J49" s="5"/>
      <c r="K49" s="5"/>
      <c r="L49" s="5"/>
      <c r="M49" s="5"/>
      <c r="N49" s="5"/>
      <c r="O49" s="5"/>
      <c r="P49" s="5"/>
    </row>
    <row r="50" spans="1:16" s="6" customFormat="1" ht="18" customHeight="1" x14ac:dyDescent="0.2">
      <c r="A50" s="5" t="s">
        <v>574</v>
      </c>
      <c r="B50" s="349"/>
      <c r="C50" s="350"/>
      <c r="D50" s="350"/>
      <c r="E50" s="350"/>
      <c r="F50" s="350"/>
      <c r="G50" s="350"/>
      <c r="H50" s="350"/>
      <c r="I50" s="350"/>
      <c r="J50" s="350"/>
      <c r="K50" s="350"/>
      <c r="L50" s="350"/>
      <c r="M50" s="350"/>
      <c r="N50" s="350"/>
      <c r="O50" s="351"/>
      <c r="P50" s="5"/>
    </row>
    <row r="51" spans="1:16" s="6" customFormat="1" ht="18" customHeight="1" x14ac:dyDescent="0.2">
      <c r="A51" s="5"/>
      <c r="B51" s="352"/>
      <c r="C51" s="353"/>
      <c r="D51" s="353"/>
      <c r="E51" s="353"/>
      <c r="F51" s="353"/>
      <c r="G51" s="353"/>
      <c r="H51" s="353"/>
      <c r="I51" s="353"/>
      <c r="J51" s="353"/>
      <c r="K51" s="353"/>
      <c r="L51" s="353"/>
      <c r="M51" s="353"/>
      <c r="N51" s="353"/>
      <c r="O51" s="354"/>
      <c r="P51" s="5"/>
    </row>
    <row r="52" spans="1:16" s="6" customFormat="1" ht="18" customHeight="1" x14ac:dyDescent="0.2">
      <c r="A52" s="5"/>
      <c r="B52" s="352"/>
      <c r="C52" s="353"/>
      <c r="D52" s="353"/>
      <c r="E52" s="353"/>
      <c r="F52" s="353"/>
      <c r="G52" s="353"/>
      <c r="H52" s="353"/>
      <c r="I52" s="353"/>
      <c r="J52" s="353"/>
      <c r="K52" s="353"/>
      <c r="L52" s="353"/>
      <c r="M52" s="353"/>
      <c r="N52" s="353"/>
      <c r="O52" s="354"/>
      <c r="P52" s="5"/>
    </row>
    <row r="53" spans="1:16" s="6" customFormat="1" ht="18" customHeight="1" x14ac:dyDescent="0.2">
      <c r="A53" s="5"/>
      <c r="B53" s="352"/>
      <c r="C53" s="353"/>
      <c r="D53" s="353"/>
      <c r="E53" s="353"/>
      <c r="F53" s="353"/>
      <c r="G53" s="353"/>
      <c r="H53" s="353"/>
      <c r="I53" s="353"/>
      <c r="J53" s="353"/>
      <c r="K53" s="353"/>
      <c r="L53" s="353"/>
      <c r="M53" s="353"/>
      <c r="N53" s="353"/>
      <c r="O53" s="354"/>
      <c r="P53" s="5"/>
    </row>
    <row r="54" spans="1:16" s="6" customFormat="1" ht="18" customHeight="1" x14ac:dyDescent="0.2">
      <c r="A54" s="5"/>
      <c r="B54" s="352"/>
      <c r="C54" s="353"/>
      <c r="D54" s="353"/>
      <c r="E54" s="353"/>
      <c r="F54" s="353"/>
      <c r="G54" s="353"/>
      <c r="H54" s="353"/>
      <c r="I54" s="353"/>
      <c r="J54" s="353"/>
      <c r="K54" s="353"/>
      <c r="L54" s="353"/>
      <c r="M54" s="353"/>
      <c r="N54" s="353"/>
      <c r="O54" s="354"/>
      <c r="P54" s="5"/>
    </row>
    <row r="55" spans="1:16" s="6" customFormat="1" ht="18" customHeight="1" x14ac:dyDescent="0.2">
      <c r="A55" s="5"/>
      <c r="B55" s="355"/>
      <c r="C55" s="356"/>
      <c r="D55" s="356"/>
      <c r="E55" s="356"/>
      <c r="F55" s="356"/>
      <c r="G55" s="356"/>
      <c r="H55" s="356"/>
      <c r="I55" s="356"/>
      <c r="J55" s="356"/>
      <c r="K55" s="356"/>
      <c r="L55" s="356"/>
      <c r="M55" s="356"/>
      <c r="N55" s="356"/>
      <c r="O55" s="357"/>
      <c r="P55" s="5"/>
    </row>
    <row r="56" spans="1:16" s="6" customFormat="1" ht="4.5" customHeight="1" x14ac:dyDescent="0.2">
      <c r="A56" s="5"/>
      <c r="B56" s="75"/>
      <c r="C56" s="75"/>
      <c r="D56" s="77"/>
      <c r="E56" s="77"/>
      <c r="F56" s="75"/>
      <c r="G56" s="75"/>
      <c r="H56" s="77"/>
      <c r="I56" s="77"/>
      <c r="J56" s="5"/>
      <c r="K56" s="5"/>
      <c r="L56" s="5"/>
      <c r="M56" s="5"/>
      <c r="N56" s="5"/>
      <c r="O56" s="5"/>
      <c r="P56" s="5"/>
    </row>
    <row r="57" spans="1:16" s="6" customFormat="1" ht="18" customHeight="1" x14ac:dyDescent="0.2">
      <c r="A57" s="72"/>
      <c r="B57" s="82"/>
      <c r="C57" s="87"/>
      <c r="D57" s="83"/>
      <c r="E57" s="83"/>
      <c r="F57" s="83"/>
      <c r="G57" s="83"/>
      <c r="H57" s="83"/>
      <c r="I57" s="73"/>
      <c r="J57" s="72"/>
      <c r="K57" s="72"/>
      <c r="L57" s="72"/>
      <c r="M57" s="72"/>
      <c r="N57" s="72"/>
      <c r="O57" s="72"/>
      <c r="P57" s="72"/>
    </row>
    <row r="58" spans="1:16" s="6" customFormat="1" ht="18" customHeight="1" x14ac:dyDescent="0.2">
      <c r="A58" s="72"/>
      <c r="B58" s="72"/>
      <c r="C58" s="72"/>
      <c r="D58" s="72"/>
      <c r="E58" s="83"/>
      <c r="F58" s="83"/>
      <c r="G58" s="83"/>
      <c r="H58" s="83"/>
      <c r="I58" s="73"/>
      <c r="J58" s="72"/>
      <c r="K58" s="72"/>
      <c r="L58" s="72"/>
      <c r="M58" s="72"/>
      <c r="N58" s="72"/>
      <c r="O58" s="72"/>
      <c r="P58" s="72"/>
    </row>
    <row r="59" spans="1:16" s="6" customFormat="1" ht="18" customHeight="1" x14ac:dyDescent="0.2">
      <c r="A59" s="72"/>
      <c r="B59" s="72"/>
      <c r="C59" s="72"/>
      <c r="D59" s="72"/>
      <c r="E59" s="84"/>
      <c r="F59" s="73"/>
      <c r="G59" s="72"/>
      <c r="H59" s="72"/>
      <c r="I59" s="73"/>
      <c r="J59" s="72"/>
      <c r="K59" s="72"/>
      <c r="L59" s="72"/>
      <c r="M59" s="72"/>
      <c r="N59" s="72"/>
      <c r="O59" s="72"/>
      <c r="P59" s="72"/>
    </row>
    <row r="60" spans="1:16" s="6" customFormat="1" ht="18.75" customHeight="1" x14ac:dyDescent="0.2">
      <c r="A60" s="72"/>
      <c r="B60" s="88"/>
      <c r="C60" s="88"/>
      <c r="D60" s="88"/>
      <c r="E60" s="88"/>
      <c r="F60" s="88"/>
      <c r="G60" s="88"/>
      <c r="H60" s="88"/>
      <c r="I60" s="88"/>
      <c r="J60" s="72"/>
      <c r="K60" s="72"/>
      <c r="L60" s="72"/>
      <c r="M60" s="72"/>
      <c r="N60" s="72"/>
      <c r="O60" s="72"/>
      <c r="P60" s="72"/>
    </row>
    <row r="61" spans="1:16" x14ac:dyDescent="0.2">
      <c r="A61" s="86"/>
      <c r="B61" s="86"/>
      <c r="C61" s="86"/>
      <c r="D61" s="86"/>
      <c r="E61" s="86"/>
      <c r="F61" s="86"/>
      <c r="G61" s="86"/>
      <c r="H61" s="86"/>
      <c r="I61" s="86"/>
      <c r="J61" s="86"/>
      <c r="K61" s="86"/>
      <c r="L61" s="86"/>
      <c r="M61" s="86"/>
      <c r="N61" s="86"/>
      <c r="O61" s="86"/>
      <c r="P61" s="86"/>
    </row>
    <row r="62" spans="1:16" x14ac:dyDescent="0.2">
      <c r="A62" s="86"/>
      <c r="B62" s="86"/>
      <c r="C62" s="86"/>
      <c r="D62" s="86"/>
      <c r="E62" s="86"/>
      <c r="F62" s="86"/>
      <c r="G62" s="86"/>
      <c r="H62" s="86"/>
      <c r="I62" s="86"/>
      <c r="J62" s="86"/>
      <c r="K62" s="86"/>
      <c r="L62" s="86"/>
      <c r="M62" s="86"/>
      <c r="N62" s="86"/>
      <c r="O62" s="86"/>
      <c r="P62" s="86"/>
    </row>
    <row r="63" spans="1:16" x14ac:dyDescent="0.2">
      <c r="A63" s="86"/>
      <c r="B63" s="86"/>
      <c r="C63" s="86"/>
      <c r="D63" s="86"/>
      <c r="E63" s="86"/>
      <c r="F63" s="86"/>
      <c r="G63" s="86"/>
      <c r="H63" s="86"/>
      <c r="I63" s="86"/>
      <c r="J63" s="86"/>
      <c r="K63" s="86"/>
      <c r="L63" s="86"/>
      <c r="M63" s="86"/>
      <c r="N63" s="86"/>
      <c r="O63" s="86"/>
      <c r="P63" s="86"/>
    </row>
    <row r="64" spans="1:16" x14ac:dyDescent="0.2">
      <c r="A64" s="86"/>
      <c r="B64" s="86"/>
      <c r="C64" s="86"/>
      <c r="D64" s="86"/>
      <c r="E64" s="86"/>
      <c r="F64" s="86"/>
      <c r="G64" s="86"/>
      <c r="H64" s="86"/>
      <c r="I64" s="86"/>
      <c r="J64" s="86"/>
      <c r="K64" s="86"/>
      <c r="L64" s="86"/>
      <c r="M64" s="86"/>
      <c r="N64" s="86"/>
      <c r="O64" s="86"/>
      <c r="P64" s="86"/>
    </row>
    <row r="65" spans="1:16" x14ac:dyDescent="0.2">
      <c r="A65" s="86"/>
      <c r="B65" s="86"/>
      <c r="C65" s="86"/>
      <c r="D65" s="86"/>
      <c r="E65" s="86"/>
      <c r="F65" s="86"/>
      <c r="G65" s="86"/>
      <c r="H65" s="86"/>
      <c r="I65" s="86"/>
      <c r="J65" s="86"/>
      <c r="K65" s="86"/>
      <c r="L65" s="86"/>
      <c r="M65" s="86"/>
      <c r="N65" s="86"/>
      <c r="O65" s="86"/>
      <c r="P65" s="86"/>
    </row>
    <row r="66" spans="1:16" x14ac:dyDescent="0.2">
      <c r="A66" s="86"/>
      <c r="B66" s="86"/>
      <c r="C66" s="86"/>
      <c r="D66" s="86"/>
      <c r="E66" s="86"/>
      <c r="F66" s="86"/>
      <c r="G66" s="86"/>
      <c r="H66" s="86"/>
      <c r="I66" s="86"/>
      <c r="J66" s="86"/>
      <c r="K66" s="86"/>
      <c r="L66" s="86"/>
      <c r="M66" s="86"/>
      <c r="N66" s="86"/>
      <c r="O66" s="86"/>
      <c r="P66" s="86"/>
    </row>
  </sheetData>
  <sheetProtection algorithmName="SHA-512" hashValue="KPz0bjHwbncpCfOD478M92ad3zcHPrRXhFfK00TrB5ntw3eyW2mayQZIoqIRfjJkp6NcmsX4w7DcS10/1XYGww==" saltValue="Dw6GqRVJaiheOIKGOAvabw==" spinCount="100000" sheet="1" selectLockedCells="1"/>
  <mergeCells count="37">
    <mergeCell ref="N39:O39"/>
    <mergeCell ref="B10:O10"/>
    <mergeCell ref="B21:O21"/>
    <mergeCell ref="B31:O31"/>
    <mergeCell ref="I23:J23"/>
    <mergeCell ref="I25:J25"/>
    <mergeCell ref="I26:J26"/>
    <mergeCell ref="B50:O55"/>
    <mergeCell ref="A48:P48"/>
    <mergeCell ref="I33:J33"/>
    <mergeCell ref="I34:J34"/>
    <mergeCell ref="I35:J35"/>
    <mergeCell ref="I36:J36"/>
    <mergeCell ref="I37:J37"/>
    <mergeCell ref="I38:J38"/>
    <mergeCell ref="N38:O38"/>
    <mergeCell ref="N33:O33"/>
    <mergeCell ref="N34:O34"/>
    <mergeCell ref="N35:O35"/>
    <mergeCell ref="N36:O36"/>
    <mergeCell ref="N37:O37"/>
    <mergeCell ref="B42:O42"/>
    <mergeCell ref="I39:J39"/>
    <mergeCell ref="L5:M5"/>
    <mergeCell ref="J3:K3"/>
    <mergeCell ref="J7:K7"/>
    <mergeCell ref="A9:P9"/>
    <mergeCell ref="I24:J24"/>
    <mergeCell ref="B45:D45"/>
    <mergeCell ref="B46:D46"/>
    <mergeCell ref="B1:I1"/>
    <mergeCell ref="B3:C3"/>
    <mergeCell ref="B5:C5"/>
    <mergeCell ref="B7:C7"/>
    <mergeCell ref="D5:K5"/>
    <mergeCell ref="D3:G3"/>
    <mergeCell ref="D7:G7"/>
  </mergeCells>
  <pageMargins left="0.59055118110236227" right="0.51181102362204722" top="0.78740157480314965" bottom="0.78740157480314965" header="0.31496062992125984" footer="0.31496062992125984"/>
  <pageSetup paperSize="9" orientation="landscape" r:id="rId1"/>
  <headerFooter>
    <oddHeader>&amp;L&amp;"Arial,Bold"&amp;12&amp;K04-016
WATER USAGE REPORT&amp;R&amp;G</oddHeader>
    <oddFooter>&amp;L&amp;9MAIN ROADS Western Australia
D18#685148 - Water Usage Reporting Form - Sep 2019&amp;R&amp;9&amp;P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E599"/>
  </sheetPr>
  <dimension ref="A1:Q82"/>
  <sheetViews>
    <sheetView showGridLines="0" view="pageLayout" zoomScale="115" zoomScaleNormal="115" zoomScalePageLayoutView="115" workbookViewId="0">
      <selection activeCell="D3" sqref="D3:G3"/>
    </sheetView>
  </sheetViews>
  <sheetFormatPr defaultColWidth="9" defaultRowHeight="14.25" x14ac:dyDescent="0.2"/>
  <cols>
    <col min="1" max="1" width="0.5" style="4" customWidth="1"/>
    <col min="2" max="3" width="7.75" style="4" customWidth="1"/>
    <col min="4" max="4" width="6.5" style="4" customWidth="1"/>
    <col min="5" max="5" width="10.5" style="4" customWidth="1"/>
    <col min="6" max="6" width="10" style="4" customWidth="1"/>
    <col min="7" max="7" width="11.625" style="4" customWidth="1"/>
    <col min="8" max="8" width="12.375" style="4" customWidth="1"/>
    <col min="9" max="9" width="9.625" style="4" customWidth="1"/>
    <col min="10" max="11" width="7.75" style="4" customWidth="1"/>
    <col min="12" max="12" width="5.875" style="4" customWidth="1"/>
    <col min="13" max="13" width="8.875" style="4" customWidth="1"/>
    <col min="14" max="14" width="9.625" style="4" customWidth="1"/>
    <col min="15" max="15" width="7.125" style="4" customWidth="1"/>
    <col min="16" max="16" width="0.5" style="4" customWidth="1"/>
    <col min="17" max="17" width="0.625" style="4" customWidth="1"/>
    <col min="18" max="16384" width="9" style="4"/>
  </cols>
  <sheetData>
    <row r="1" spans="1:17" ht="21" customHeight="1" x14ac:dyDescent="0.2">
      <c r="A1" s="385" t="s">
        <v>336</v>
      </c>
      <c r="B1" s="385"/>
      <c r="C1" s="385"/>
      <c r="D1" s="385"/>
      <c r="E1" s="385"/>
      <c r="F1" s="385"/>
      <c r="G1" s="385"/>
      <c r="H1" s="385"/>
      <c r="I1" s="385"/>
      <c r="J1" s="385"/>
      <c r="K1" s="386" t="s">
        <v>335</v>
      </c>
      <c r="L1" s="386"/>
      <c r="M1" s="386"/>
      <c r="N1" s="386"/>
      <c r="O1" s="386"/>
      <c r="P1" s="121"/>
      <c r="Q1" s="3"/>
    </row>
    <row r="2" spans="1:17" s="6" customFormat="1" ht="12.75" x14ac:dyDescent="0.2">
      <c r="A2" s="5"/>
      <c r="B2" s="5"/>
      <c r="C2" s="5"/>
      <c r="D2" s="5"/>
      <c r="E2" s="5"/>
      <c r="F2" s="5"/>
      <c r="G2" s="5"/>
      <c r="H2" s="5"/>
      <c r="I2" s="5"/>
      <c r="J2" s="5"/>
      <c r="K2" s="5"/>
      <c r="L2" s="5"/>
      <c r="M2" s="5"/>
      <c r="N2" s="5"/>
      <c r="O2" s="5"/>
      <c r="P2" s="5"/>
    </row>
    <row r="3" spans="1:17" s="6" customFormat="1" ht="12.75" x14ac:dyDescent="0.2">
      <c r="A3" s="5"/>
      <c r="B3" s="335" t="s">
        <v>0</v>
      </c>
      <c r="C3" s="335"/>
      <c r="D3" s="340" t="str">
        <f>+Instructions!C5</f>
        <v>[ORGANISATION]</v>
      </c>
      <c r="E3" s="341"/>
      <c r="F3" s="341"/>
      <c r="G3" s="342"/>
      <c r="H3" s="5"/>
      <c r="I3" s="85" t="s">
        <v>1</v>
      </c>
      <c r="J3" s="344" t="str">
        <f>+Instructions!H5</f>
        <v>[MONTH]</v>
      </c>
      <c r="K3" s="345"/>
      <c r="L3" s="5"/>
      <c r="M3" s="107" t="s">
        <v>3</v>
      </c>
      <c r="N3" s="2" t="str">
        <f>+Instructions!J5</f>
        <v>[YEAR]</v>
      </c>
      <c r="O3" s="5"/>
      <c r="P3" s="5"/>
    </row>
    <row r="4" spans="1:17" s="6" customFormat="1" ht="12.75" x14ac:dyDescent="0.2">
      <c r="A4" s="5"/>
      <c r="B4" s="78"/>
      <c r="C4" s="5"/>
      <c r="D4" s="5"/>
      <c r="E4" s="5"/>
      <c r="F4" s="5"/>
      <c r="G4" s="5"/>
      <c r="H4" s="77"/>
      <c r="I4" s="5"/>
      <c r="J4" s="5"/>
      <c r="K4" s="5"/>
      <c r="L4" s="5"/>
      <c r="M4" s="5"/>
      <c r="N4" s="5"/>
      <c r="O4" s="5"/>
      <c r="P4" s="5"/>
    </row>
    <row r="5" spans="1:17" s="6" customFormat="1" ht="14.25" customHeight="1" x14ac:dyDescent="0.2">
      <c r="A5" s="5"/>
      <c r="B5" s="336" t="s">
        <v>147</v>
      </c>
      <c r="C5" s="336"/>
      <c r="D5" s="337" t="str">
        <f>+Instructions!C7</f>
        <v>[CONTRACT NAME]</v>
      </c>
      <c r="E5" s="338"/>
      <c r="F5" s="338"/>
      <c r="G5" s="338"/>
      <c r="H5" s="338"/>
      <c r="I5" s="338"/>
      <c r="J5" s="338"/>
      <c r="K5" s="339"/>
      <c r="L5" s="343" t="s">
        <v>2</v>
      </c>
      <c r="M5" s="343"/>
      <c r="N5" s="2" t="str">
        <f>+Instructions!J7</f>
        <v>[XXX/XX]</v>
      </c>
      <c r="O5" s="5"/>
      <c r="P5" s="5"/>
    </row>
    <row r="6" spans="1:17" s="6" customFormat="1" ht="12.75" x14ac:dyDescent="0.2">
      <c r="A6" s="5"/>
      <c r="B6" s="106"/>
      <c r="C6" s="5"/>
      <c r="D6" s="5"/>
      <c r="E6" s="5"/>
      <c r="F6" s="5"/>
      <c r="G6" s="5"/>
      <c r="H6" s="5"/>
      <c r="I6" s="5"/>
      <c r="J6" s="5"/>
      <c r="K6" s="5"/>
      <c r="L6" s="5"/>
      <c r="M6" s="5"/>
      <c r="N6" s="5"/>
      <c r="O6" s="5"/>
      <c r="P6" s="5"/>
    </row>
    <row r="7" spans="1:17" s="6" customFormat="1" ht="14.25" customHeight="1" x14ac:dyDescent="0.2">
      <c r="A7" s="5"/>
      <c r="B7" s="335" t="s">
        <v>13</v>
      </c>
      <c r="C7" s="335"/>
      <c r="D7" s="340" t="str">
        <f>+Instructions!C9</f>
        <v>[NAME]</v>
      </c>
      <c r="E7" s="341"/>
      <c r="F7" s="341"/>
      <c r="G7" s="342"/>
      <c r="H7" s="85"/>
      <c r="I7" s="85" t="s">
        <v>17</v>
      </c>
      <c r="J7" s="340" t="str">
        <f>+Instructions!H9</f>
        <v>[REGION]</v>
      </c>
      <c r="K7" s="342"/>
      <c r="L7" s="85"/>
      <c r="M7" s="85"/>
      <c r="N7" s="5"/>
      <c r="O7" s="5"/>
      <c r="P7" s="5"/>
    </row>
    <row r="8" spans="1:17" s="6" customFormat="1" ht="12.75" x14ac:dyDescent="0.2">
      <c r="A8" s="5"/>
      <c r="B8" s="11"/>
      <c r="C8" s="11"/>
      <c r="D8" s="11"/>
      <c r="E8" s="5"/>
      <c r="F8" s="11"/>
      <c r="G8" s="11"/>
      <c r="H8" s="11"/>
      <c r="I8" s="11"/>
      <c r="J8" s="5"/>
      <c r="K8" s="5"/>
      <c r="L8" s="5"/>
      <c r="M8" s="5"/>
      <c r="N8" s="5"/>
      <c r="O8" s="5"/>
      <c r="P8" s="5"/>
    </row>
    <row r="9" spans="1:17" ht="19.5" customHeight="1" x14ac:dyDescent="0.2">
      <c r="A9" s="384" t="s">
        <v>168</v>
      </c>
      <c r="B9" s="384"/>
      <c r="C9" s="384"/>
      <c r="D9" s="384"/>
      <c r="E9" s="384"/>
      <c r="F9" s="384"/>
      <c r="G9" s="384"/>
      <c r="H9" s="384"/>
      <c r="I9" s="384"/>
      <c r="J9" s="384"/>
      <c r="K9" s="384"/>
      <c r="L9" s="384"/>
      <c r="M9" s="384"/>
      <c r="N9" s="384"/>
      <c r="O9" s="384"/>
      <c r="P9" s="384"/>
    </row>
    <row r="10" spans="1:17" s="6" customFormat="1" ht="18.75" customHeight="1" x14ac:dyDescent="0.2">
      <c r="A10" s="27"/>
      <c r="B10" s="308" t="s">
        <v>287</v>
      </c>
      <c r="C10" s="308"/>
      <c r="D10" s="308"/>
      <c r="E10" s="308"/>
      <c r="F10" s="308"/>
      <c r="G10" s="308"/>
      <c r="H10" s="308"/>
      <c r="I10" s="308"/>
      <c r="J10" s="308"/>
      <c r="K10" s="308"/>
      <c r="L10" s="308"/>
      <c r="M10" s="308"/>
      <c r="N10" s="308"/>
      <c r="O10" s="308"/>
      <c r="P10" s="27"/>
    </row>
    <row r="11" spans="1:17" s="6" customFormat="1" ht="4.5" customHeight="1" x14ac:dyDescent="0.2">
      <c r="A11" s="5"/>
      <c r="B11" s="106"/>
      <c r="C11" s="106"/>
      <c r="D11" s="77"/>
      <c r="E11" s="77"/>
      <c r="F11" s="106"/>
      <c r="G11" s="106"/>
      <c r="H11" s="77"/>
      <c r="I11" s="77"/>
      <c r="J11" s="5"/>
      <c r="K11" s="5"/>
      <c r="L11" s="5"/>
      <c r="M11" s="5"/>
      <c r="N11" s="5"/>
      <c r="O11" s="5"/>
      <c r="P11" s="5"/>
    </row>
    <row r="12" spans="1:17" s="16" customFormat="1" ht="33.75" customHeight="1" x14ac:dyDescent="0.2">
      <c r="A12" s="15"/>
      <c r="B12" s="358" t="s">
        <v>222</v>
      </c>
      <c r="C12" s="358"/>
      <c r="D12" s="358"/>
      <c r="E12" s="108" t="s">
        <v>321</v>
      </c>
      <c r="F12" s="108" t="s">
        <v>318</v>
      </c>
      <c r="G12" s="358" t="s">
        <v>279</v>
      </c>
      <c r="H12" s="358"/>
      <c r="I12" s="358" t="s">
        <v>295</v>
      </c>
      <c r="J12" s="358"/>
      <c r="K12" s="358"/>
      <c r="L12" s="358"/>
      <c r="M12" s="119" t="s">
        <v>249</v>
      </c>
      <c r="N12" s="358" t="s">
        <v>281</v>
      </c>
      <c r="O12" s="358"/>
      <c r="P12" s="15"/>
    </row>
    <row r="13" spans="1:17" s="6" customFormat="1" ht="18" customHeight="1" x14ac:dyDescent="0.2">
      <c r="A13" s="5"/>
      <c r="B13" s="347"/>
      <c r="C13" s="380"/>
      <c r="D13" s="348"/>
      <c r="E13" s="116"/>
      <c r="F13" s="92"/>
      <c r="G13" s="347"/>
      <c r="H13" s="348"/>
      <c r="I13" s="381"/>
      <c r="J13" s="381"/>
      <c r="K13" s="381"/>
      <c r="L13" s="381"/>
      <c r="M13" s="116"/>
      <c r="N13" s="376"/>
      <c r="O13" s="376"/>
      <c r="P13" s="5"/>
    </row>
    <row r="14" spans="1:17" s="6" customFormat="1" ht="18" customHeight="1" x14ac:dyDescent="0.2">
      <c r="A14" s="5"/>
      <c r="B14" s="347"/>
      <c r="C14" s="380"/>
      <c r="D14" s="348"/>
      <c r="E14" s="116"/>
      <c r="F14" s="92"/>
      <c r="G14" s="347"/>
      <c r="H14" s="348"/>
      <c r="I14" s="381"/>
      <c r="J14" s="381"/>
      <c r="K14" s="381"/>
      <c r="L14" s="381"/>
      <c r="M14" s="116"/>
      <c r="N14" s="376"/>
      <c r="O14" s="376"/>
      <c r="P14" s="5"/>
    </row>
    <row r="15" spans="1:17" s="6" customFormat="1" ht="18" customHeight="1" x14ac:dyDescent="0.2">
      <c r="A15" s="5"/>
      <c r="B15" s="347"/>
      <c r="C15" s="380"/>
      <c r="D15" s="348"/>
      <c r="E15" s="116"/>
      <c r="F15" s="92"/>
      <c r="G15" s="347"/>
      <c r="H15" s="348"/>
      <c r="I15" s="370"/>
      <c r="J15" s="383"/>
      <c r="K15" s="383"/>
      <c r="L15" s="371"/>
      <c r="M15" s="116"/>
      <c r="N15" s="377"/>
      <c r="O15" s="378"/>
      <c r="P15" s="5"/>
    </row>
    <row r="16" spans="1:17" s="6" customFormat="1" ht="18" customHeight="1" x14ac:dyDescent="0.2">
      <c r="A16" s="5"/>
      <c r="B16" s="347"/>
      <c r="C16" s="380"/>
      <c r="D16" s="348"/>
      <c r="E16" s="116"/>
      <c r="F16" s="92"/>
      <c r="G16" s="347"/>
      <c r="H16" s="348"/>
      <c r="I16" s="381"/>
      <c r="J16" s="381"/>
      <c r="K16" s="381"/>
      <c r="L16" s="381"/>
      <c r="M16" s="116"/>
      <c r="N16" s="376"/>
      <c r="O16" s="376"/>
      <c r="P16" s="5"/>
    </row>
    <row r="17" spans="1:16" s="6" customFormat="1" ht="18" customHeight="1" x14ac:dyDescent="0.2">
      <c r="A17" s="5"/>
      <c r="B17" s="347"/>
      <c r="C17" s="380"/>
      <c r="D17" s="348"/>
      <c r="E17" s="116"/>
      <c r="F17" s="92"/>
      <c r="G17" s="347"/>
      <c r="H17" s="348"/>
      <c r="I17" s="381"/>
      <c r="J17" s="381"/>
      <c r="K17" s="381"/>
      <c r="L17" s="381"/>
      <c r="M17" s="116"/>
      <c r="N17" s="376"/>
      <c r="O17" s="376"/>
      <c r="P17" s="5"/>
    </row>
    <row r="18" spans="1:16" s="6" customFormat="1" ht="18" customHeight="1" x14ac:dyDescent="0.2">
      <c r="A18" s="5"/>
      <c r="B18" s="347"/>
      <c r="C18" s="380"/>
      <c r="D18" s="348"/>
      <c r="E18" s="116"/>
      <c r="F18" s="92"/>
      <c r="G18" s="347"/>
      <c r="H18" s="348"/>
      <c r="I18" s="381"/>
      <c r="J18" s="381"/>
      <c r="K18" s="381"/>
      <c r="L18" s="381"/>
      <c r="M18" s="116"/>
      <c r="N18" s="376"/>
      <c r="O18" s="376"/>
      <c r="P18" s="5"/>
    </row>
    <row r="19" spans="1:16" s="6" customFormat="1" ht="18" customHeight="1" x14ac:dyDescent="0.2">
      <c r="A19" s="5"/>
      <c r="B19" s="347"/>
      <c r="C19" s="380"/>
      <c r="D19" s="348"/>
      <c r="E19" s="116"/>
      <c r="F19" s="92"/>
      <c r="G19" s="347"/>
      <c r="H19" s="348"/>
      <c r="I19" s="381"/>
      <c r="J19" s="381"/>
      <c r="K19" s="381"/>
      <c r="L19" s="381"/>
      <c r="M19" s="116"/>
      <c r="N19" s="376"/>
      <c r="O19" s="376"/>
      <c r="P19" s="5"/>
    </row>
    <row r="20" spans="1:16" s="6" customFormat="1" ht="18" customHeight="1" x14ac:dyDescent="0.2">
      <c r="A20" s="5"/>
      <c r="B20" s="347"/>
      <c r="C20" s="380"/>
      <c r="D20" s="348"/>
      <c r="E20" s="116"/>
      <c r="F20" s="92"/>
      <c r="G20" s="347"/>
      <c r="H20" s="348"/>
      <c r="I20" s="381"/>
      <c r="J20" s="381"/>
      <c r="K20" s="381"/>
      <c r="L20" s="381"/>
      <c r="M20" s="116"/>
      <c r="N20" s="376"/>
      <c r="O20" s="376"/>
      <c r="P20" s="5"/>
    </row>
    <row r="21" spans="1:16" s="6" customFormat="1" ht="18" customHeight="1" x14ac:dyDescent="0.2">
      <c r="A21" s="5"/>
      <c r="B21" s="347"/>
      <c r="C21" s="380"/>
      <c r="D21" s="348"/>
      <c r="E21" s="116"/>
      <c r="F21" s="92"/>
      <c r="G21" s="347"/>
      <c r="H21" s="348"/>
      <c r="I21" s="381"/>
      <c r="J21" s="381"/>
      <c r="K21" s="381"/>
      <c r="L21" s="381"/>
      <c r="M21" s="116"/>
      <c r="N21" s="376"/>
      <c r="O21" s="376"/>
      <c r="P21" s="5"/>
    </row>
    <row r="22" spans="1:16" s="6" customFormat="1" ht="18" customHeight="1" x14ac:dyDescent="0.2">
      <c r="A22" s="5"/>
      <c r="B22" s="347"/>
      <c r="C22" s="380"/>
      <c r="D22" s="348"/>
      <c r="E22" s="116"/>
      <c r="F22" s="92"/>
      <c r="G22" s="347"/>
      <c r="H22" s="348"/>
      <c r="I22" s="381"/>
      <c r="J22" s="381"/>
      <c r="K22" s="381"/>
      <c r="L22" s="381"/>
      <c r="M22" s="116"/>
      <c r="N22" s="377"/>
      <c r="O22" s="378"/>
      <c r="P22" s="5"/>
    </row>
    <row r="23" spans="1:16" s="6" customFormat="1" ht="15.6" customHeight="1" x14ac:dyDescent="0.2">
      <c r="A23" s="5"/>
      <c r="B23" s="379"/>
      <c r="C23" s="379"/>
      <c r="D23" s="379"/>
      <c r="E23" s="379"/>
      <c r="F23" s="379"/>
      <c r="G23" s="379"/>
      <c r="H23" s="379" t="s">
        <v>312</v>
      </c>
      <c r="I23" s="379"/>
      <c r="J23" s="379"/>
      <c r="K23" s="379"/>
      <c r="L23" s="379"/>
      <c r="M23" s="379"/>
      <c r="N23" s="382">
        <f>SUM(N13:O22)</f>
        <v>0</v>
      </c>
      <c r="O23" s="382"/>
      <c r="P23" s="5"/>
    </row>
    <row r="24" spans="1:16" s="6" customFormat="1" ht="4.5" customHeight="1" x14ac:dyDescent="0.2">
      <c r="A24" s="112"/>
      <c r="B24" s="113"/>
      <c r="C24" s="113"/>
      <c r="D24" s="114"/>
      <c r="E24" s="114"/>
      <c r="F24" s="113"/>
      <c r="G24" s="113"/>
      <c r="H24" s="114"/>
      <c r="I24" s="114"/>
      <c r="J24" s="115"/>
      <c r="K24" s="115"/>
      <c r="L24" s="115"/>
      <c r="M24" s="115"/>
      <c r="N24" s="115"/>
      <c r="O24" s="115"/>
      <c r="P24" s="112"/>
    </row>
    <row r="25" spans="1:16" s="6" customFormat="1" ht="18.75" customHeight="1" x14ac:dyDescent="0.2">
      <c r="A25" s="27"/>
      <c r="B25" s="308" t="s">
        <v>330</v>
      </c>
      <c r="C25" s="308"/>
      <c r="D25" s="308"/>
      <c r="E25" s="308"/>
      <c r="F25" s="308"/>
      <c r="G25" s="308"/>
      <c r="H25" s="308"/>
      <c r="I25" s="308"/>
      <c r="J25" s="308"/>
      <c r="K25" s="308"/>
      <c r="L25" s="308"/>
      <c r="M25" s="308"/>
      <c r="N25" s="308"/>
      <c r="O25" s="308"/>
      <c r="P25" s="27"/>
    </row>
    <row r="26" spans="1:16" s="6" customFormat="1" ht="4.5" customHeight="1" x14ac:dyDescent="0.2">
      <c r="A26" s="5"/>
      <c r="B26" s="106"/>
      <c r="C26" s="106"/>
      <c r="D26" s="77"/>
      <c r="E26" s="77"/>
      <c r="F26" s="106"/>
      <c r="G26" s="106"/>
      <c r="H26" s="77"/>
      <c r="I26" s="77"/>
      <c r="J26" s="5"/>
      <c r="K26" s="5"/>
      <c r="L26" s="5"/>
      <c r="M26" s="5"/>
      <c r="N26" s="5"/>
      <c r="O26" s="5"/>
      <c r="P26" s="5"/>
    </row>
    <row r="27" spans="1:16" s="16" customFormat="1" ht="33.75" customHeight="1" x14ac:dyDescent="0.2">
      <c r="A27" s="15"/>
      <c r="B27" s="358" t="s">
        <v>313</v>
      </c>
      <c r="C27" s="358"/>
      <c r="D27" s="108"/>
      <c r="E27" s="321" t="s">
        <v>314</v>
      </c>
      <c r="F27" s="321"/>
      <c r="G27" s="108"/>
      <c r="H27" s="321" t="s">
        <v>331</v>
      </c>
      <c r="I27" s="321"/>
      <c r="J27" s="108"/>
      <c r="K27" s="321" t="s">
        <v>332</v>
      </c>
      <c r="L27" s="321"/>
      <c r="M27" s="321"/>
      <c r="N27" s="108"/>
      <c r="O27" s="108"/>
      <c r="P27" s="15"/>
    </row>
    <row r="28" spans="1:16" s="6" customFormat="1" ht="18" customHeight="1" x14ac:dyDescent="0.2">
      <c r="A28" s="5"/>
      <c r="B28" s="367"/>
      <c r="C28" s="368"/>
      <c r="D28" s="108"/>
      <c r="E28" s="367"/>
      <c r="F28" s="368"/>
      <c r="G28" s="108"/>
      <c r="H28" s="364"/>
      <c r="I28" s="365"/>
      <c r="J28" s="108"/>
      <c r="K28" s="364"/>
      <c r="L28" s="366"/>
      <c r="M28" s="365"/>
      <c r="N28" s="108"/>
      <c r="O28" s="108"/>
      <c r="P28" s="5"/>
    </row>
    <row r="29" spans="1:16" s="6" customFormat="1" ht="4.5" customHeight="1" x14ac:dyDescent="0.2">
      <c r="A29" s="112"/>
      <c r="B29" s="113"/>
      <c r="C29" s="113"/>
      <c r="D29" s="114"/>
      <c r="E29" s="114"/>
      <c r="F29" s="108"/>
      <c r="G29" s="108"/>
      <c r="H29" s="108"/>
      <c r="I29" s="108"/>
      <c r="J29" s="108"/>
      <c r="K29" s="108"/>
      <c r="L29" s="108"/>
      <c r="M29" s="108"/>
      <c r="N29" s="108"/>
      <c r="O29" s="108"/>
      <c r="P29" s="112"/>
    </row>
    <row r="30" spans="1:16" s="6" customFormat="1" ht="4.5" customHeight="1" x14ac:dyDescent="0.2">
      <c r="A30" s="72"/>
      <c r="B30" s="90"/>
      <c r="C30" s="90"/>
      <c r="D30" s="91"/>
      <c r="E30" s="91"/>
      <c r="F30" s="118"/>
      <c r="G30" s="118"/>
      <c r="H30" s="118"/>
      <c r="I30" s="118"/>
      <c r="J30" s="118"/>
      <c r="K30" s="118"/>
      <c r="L30" s="118"/>
      <c r="M30" s="118"/>
      <c r="N30" s="118"/>
      <c r="O30" s="118"/>
      <c r="P30" s="72"/>
    </row>
    <row r="31" spans="1:16" s="6" customFormat="1" ht="3.75" customHeight="1" x14ac:dyDescent="0.2">
      <c r="A31" s="72"/>
      <c r="B31" s="90"/>
      <c r="C31" s="90"/>
      <c r="D31" s="91"/>
      <c r="E31" s="91"/>
      <c r="F31" s="118"/>
      <c r="G31" s="118"/>
      <c r="H31" s="118"/>
      <c r="I31" s="118"/>
      <c r="J31" s="118"/>
      <c r="K31" s="118"/>
      <c r="L31" s="118"/>
      <c r="M31" s="118"/>
      <c r="N31" s="118"/>
      <c r="O31" s="118"/>
      <c r="P31" s="72"/>
    </row>
    <row r="32" spans="1:16" ht="19.5" customHeight="1" x14ac:dyDescent="0.2">
      <c r="A32" s="384" t="s">
        <v>167</v>
      </c>
      <c r="B32" s="384"/>
      <c r="C32" s="384"/>
      <c r="D32" s="384"/>
      <c r="E32" s="384"/>
      <c r="F32" s="384"/>
      <c r="G32" s="384"/>
      <c r="H32" s="384"/>
      <c r="I32" s="384"/>
      <c r="J32" s="384"/>
      <c r="K32" s="384"/>
      <c r="L32" s="384"/>
      <c r="M32" s="384"/>
      <c r="N32" s="384"/>
      <c r="O32" s="384"/>
      <c r="P32" s="384"/>
    </row>
    <row r="33" spans="1:16" s="6" customFormat="1" ht="18.75" customHeight="1" x14ac:dyDescent="0.2">
      <c r="A33" s="27"/>
      <c r="B33" s="308" t="s">
        <v>294</v>
      </c>
      <c r="C33" s="308"/>
      <c r="D33" s="308"/>
      <c r="E33" s="308"/>
      <c r="F33" s="308"/>
      <c r="G33" s="308"/>
      <c r="H33" s="308"/>
      <c r="I33" s="308"/>
      <c r="J33" s="308"/>
      <c r="K33" s="308"/>
      <c r="L33" s="308"/>
      <c r="M33" s="308"/>
      <c r="N33" s="308"/>
      <c r="O33" s="308"/>
      <c r="P33" s="27"/>
    </row>
    <row r="34" spans="1:16" s="6" customFormat="1" ht="4.5" customHeight="1" x14ac:dyDescent="0.2">
      <c r="A34" s="5"/>
      <c r="B34" s="106"/>
      <c r="C34" s="106"/>
      <c r="D34" s="77"/>
      <c r="E34" s="77"/>
      <c r="F34" s="106"/>
      <c r="G34" s="106"/>
      <c r="H34" s="77"/>
      <c r="I34" s="77"/>
      <c r="J34" s="5"/>
      <c r="K34" s="5"/>
      <c r="L34" s="5"/>
      <c r="M34" s="5"/>
      <c r="N34" s="5"/>
      <c r="O34" s="5"/>
      <c r="P34" s="5"/>
    </row>
    <row r="35" spans="1:16" s="16" customFormat="1" ht="45.75" customHeight="1" x14ac:dyDescent="0.2">
      <c r="A35" s="15"/>
      <c r="B35" s="358" t="s">
        <v>291</v>
      </c>
      <c r="C35" s="358"/>
      <c r="D35" s="358" t="s">
        <v>290</v>
      </c>
      <c r="E35" s="358"/>
      <c r="F35" s="108" t="s">
        <v>299</v>
      </c>
      <c r="G35" s="358" t="s">
        <v>279</v>
      </c>
      <c r="H35" s="358"/>
      <c r="I35" s="358" t="s">
        <v>282</v>
      </c>
      <c r="J35" s="358"/>
      <c r="K35" s="358" t="s">
        <v>322</v>
      </c>
      <c r="L35" s="358"/>
      <c r="M35" s="108" t="s">
        <v>286</v>
      </c>
      <c r="N35" s="120" t="s">
        <v>319</v>
      </c>
      <c r="O35" s="108" t="s">
        <v>289</v>
      </c>
      <c r="P35" s="15"/>
    </row>
    <row r="36" spans="1:16" s="6" customFormat="1" ht="18" customHeight="1" x14ac:dyDescent="0.2">
      <c r="A36" s="5"/>
      <c r="B36" s="370"/>
      <c r="C36" s="371"/>
      <c r="D36" s="370"/>
      <c r="E36" s="371"/>
      <c r="F36" s="116"/>
      <c r="G36" s="372"/>
      <c r="H36" s="373"/>
      <c r="I36" s="370"/>
      <c r="J36" s="371"/>
      <c r="K36" s="374"/>
      <c r="L36" s="375"/>
      <c r="M36" s="109"/>
      <c r="N36" s="109"/>
      <c r="O36" s="116"/>
      <c r="P36" s="5"/>
    </row>
    <row r="37" spans="1:16" s="6" customFormat="1" ht="18" customHeight="1" x14ac:dyDescent="0.2">
      <c r="A37" s="5"/>
      <c r="B37" s="370"/>
      <c r="C37" s="371"/>
      <c r="D37" s="370"/>
      <c r="E37" s="371"/>
      <c r="F37" s="116"/>
      <c r="G37" s="372"/>
      <c r="H37" s="373"/>
      <c r="I37" s="370"/>
      <c r="J37" s="371"/>
      <c r="K37" s="374"/>
      <c r="L37" s="375"/>
      <c r="M37" s="109"/>
      <c r="N37" s="109"/>
      <c r="O37" s="116"/>
      <c r="P37" s="5"/>
    </row>
    <row r="38" spans="1:16" s="6" customFormat="1" ht="18" customHeight="1" x14ac:dyDescent="0.2">
      <c r="A38" s="5"/>
      <c r="B38" s="370"/>
      <c r="C38" s="371"/>
      <c r="D38" s="370"/>
      <c r="E38" s="371"/>
      <c r="F38" s="116"/>
      <c r="G38" s="372"/>
      <c r="H38" s="373"/>
      <c r="I38" s="370"/>
      <c r="J38" s="371"/>
      <c r="K38" s="374"/>
      <c r="L38" s="375"/>
      <c r="M38" s="109"/>
      <c r="N38" s="109"/>
      <c r="O38" s="116"/>
      <c r="P38" s="5"/>
    </row>
    <row r="39" spans="1:16" s="6" customFormat="1" ht="18" customHeight="1" x14ac:dyDescent="0.2">
      <c r="A39" s="5"/>
      <c r="B39" s="370"/>
      <c r="C39" s="371"/>
      <c r="D39" s="370"/>
      <c r="E39" s="371"/>
      <c r="F39" s="116"/>
      <c r="G39" s="372"/>
      <c r="H39" s="373"/>
      <c r="I39" s="370"/>
      <c r="J39" s="371"/>
      <c r="K39" s="374"/>
      <c r="L39" s="375"/>
      <c r="M39" s="109"/>
      <c r="N39" s="109"/>
      <c r="O39" s="116"/>
      <c r="P39" s="5"/>
    </row>
    <row r="40" spans="1:16" s="6" customFormat="1" ht="18" customHeight="1" x14ac:dyDescent="0.2">
      <c r="A40" s="5"/>
      <c r="B40" s="370"/>
      <c r="C40" s="371"/>
      <c r="D40" s="370"/>
      <c r="E40" s="371"/>
      <c r="F40" s="116"/>
      <c r="G40" s="372"/>
      <c r="H40" s="373"/>
      <c r="I40" s="370"/>
      <c r="J40" s="371"/>
      <c r="K40" s="374"/>
      <c r="L40" s="375"/>
      <c r="M40" s="109"/>
      <c r="N40" s="109"/>
      <c r="O40" s="116"/>
      <c r="P40" s="5"/>
    </row>
    <row r="41" spans="1:16" s="6" customFormat="1" ht="18" customHeight="1" x14ac:dyDescent="0.2">
      <c r="A41" s="5"/>
      <c r="B41" s="370"/>
      <c r="C41" s="371"/>
      <c r="D41" s="370"/>
      <c r="E41" s="371"/>
      <c r="F41" s="116"/>
      <c r="G41" s="372"/>
      <c r="H41" s="373"/>
      <c r="I41" s="370"/>
      <c r="J41" s="371"/>
      <c r="K41" s="374"/>
      <c r="L41" s="375"/>
      <c r="M41" s="109"/>
      <c r="N41" s="109"/>
      <c r="O41" s="116"/>
      <c r="P41" s="5"/>
    </row>
    <row r="42" spans="1:16" s="6" customFormat="1" ht="18" customHeight="1" x14ac:dyDescent="0.2">
      <c r="A42" s="5"/>
      <c r="B42" s="370"/>
      <c r="C42" s="371"/>
      <c r="D42" s="370"/>
      <c r="E42" s="371"/>
      <c r="F42" s="116"/>
      <c r="G42" s="372"/>
      <c r="H42" s="373"/>
      <c r="I42" s="370"/>
      <c r="J42" s="371"/>
      <c r="K42" s="374"/>
      <c r="L42" s="375"/>
      <c r="M42" s="109"/>
      <c r="N42" s="109"/>
      <c r="O42" s="116"/>
      <c r="P42" s="5"/>
    </row>
    <row r="43" spans="1:16" s="6" customFormat="1" ht="18" customHeight="1" x14ac:dyDescent="0.2">
      <c r="A43" s="5"/>
      <c r="B43" s="370"/>
      <c r="C43" s="371"/>
      <c r="D43" s="370"/>
      <c r="E43" s="371"/>
      <c r="F43" s="116"/>
      <c r="G43" s="372"/>
      <c r="H43" s="373"/>
      <c r="I43" s="370"/>
      <c r="J43" s="371"/>
      <c r="K43" s="374"/>
      <c r="L43" s="375"/>
      <c r="M43" s="109"/>
      <c r="N43" s="109"/>
      <c r="O43" s="116"/>
      <c r="P43" s="5"/>
    </row>
    <row r="44" spans="1:16" s="6" customFormat="1" ht="18" customHeight="1" x14ac:dyDescent="0.2">
      <c r="A44" s="5"/>
      <c r="B44" s="370"/>
      <c r="C44" s="371"/>
      <c r="D44" s="370"/>
      <c r="E44" s="371"/>
      <c r="F44" s="116"/>
      <c r="G44" s="372"/>
      <c r="H44" s="373"/>
      <c r="I44" s="370"/>
      <c r="J44" s="371"/>
      <c r="K44" s="374"/>
      <c r="L44" s="375"/>
      <c r="M44" s="109"/>
      <c r="N44" s="109"/>
      <c r="O44" s="116"/>
      <c r="P44" s="5"/>
    </row>
    <row r="45" spans="1:16" s="6" customFormat="1" ht="18" customHeight="1" x14ac:dyDescent="0.2">
      <c r="A45" s="5"/>
      <c r="B45" s="370"/>
      <c r="C45" s="371"/>
      <c r="D45" s="370"/>
      <c r="E45" s="371"/>
      <c r="F45" s="116"/>
      <c r="G45" s="372"/>
      <c r="H45" s="373"/>
      <c r="I45" s="370"/>
      <c r="J45" s="371"/>
      <c r="K45" s="374"/>
      <c r="L45" s="375"/>
      <c r="M45" s="109"/>
      <c r="N45" s="109"/>
      <c r="O45" s="116"/>
      <c r="P45" s="5"/>
    </row>
    <row r="46" spans="1:16" s="6" customFormat="1" ht="18" customHeight="1" x14ac:dyDescent="0.2">
      <c r="A46" s="5"/>
      <c r="B46" s="370"/>
      <c r="C46" s="371"/>
      <c r="D46" s="370"/>
      <c r="E46" s="371"/>
      <c r="F46" s="116"/>
      <c r="G46" s="372"/>
      <c r="H46" s="373"/>
      <c r="I46" s="370"/>
      <c r="J46" s="371"/>
      <c r="K46" s="374"/>
      <c r="L46" s="375"/>
      <c r="M46" s="109"/>
      <c r="N46" s="109"/>
      <c r="O46" s="116"/>
      <c r="P46" s="5"/>
    </row>
    <row r="47" spans="1:16" s="6" customFormat="1" ht="18" customHeight="1" x14ac:dyDescent="0.2">
      <c r="A47" s="5"/>
      <c r="B47" s="370"/>
      <c r="C47" s="371"/>
      <c r="D47" s="370"/>
      <c r="E47" s="371"/>
      <c r="F47" s="116"/>
      <c r="G47" s="372"/>
      <c r="H47" s="373"/>
      <c r="I47" s="370"/>
      <c r="J47" s="371"/>
      <c r="K47" s="374"/>
      <c r="L47" s="375"/>
      <c r="M47" s="109"/>
      <c r="N47" s="109"/>
      <c r="O47" s="116"/>
      <c r="P47" s="5"/>
    </row>
    <row r="48" spans="1:16" s="6" customFormat="1" ht="15.6" customHeight="1" x14ac:dyDescent="0.2">
      <c r="A48" s="5"/>
      <c r="B48" s="5"/>
      <c r="C48" s="5"/>
      <c r="D48" s="5"/>
      <c r="E48" s="5"/>
      <c r="F48" s="5"/>
      <c r="G48" s="5"/>
      <c r="H48" s="110"/>
      <c r="I48" s="379" t="s">
        <v>297</v>
      </c>
      <c r="J48" s="379"/>
      <c r="K48" s="379"/>
      <c r="L48" s="379"/>
      <c r="M48" s="379"/>
      <c r="N48" s="379"/>
      <c r="O48" s="117">
        <f>SUM(O36:O47)</f>
        <v>0</v>
      </c>
      <c r="P48" s="5"/>
    </row>
    <row r="49" spans="1:16" s="6" customFormat="1" ht="4.5" customHeight="1" x14ac:dyDescent="0.2">
      <c r="A49" s="5"/>
      <c r="B49" s="106"/>
      <c r="C49" s="106"/>
      <c r="D49" s="77"/>
      <c r="E49" s="77"/>
      <c r="F49" s="106"/>
      <c r="G49" s="106"/>
      <c r="H49" s="77"/>
      <c r="I49" s="77"/>
      <c r="J49" s="5"/>
      <c r="K49" s="5"/>
      <c r="L49" s="5"/>
      <c r="M49" s="5"/>
      <c r="N49" s="5"/>
      <c r="O49" s="5"/>
      <c r="P49" s="5"/>
    </row>
    <row r="50" spans="1:16" s="6" customFormat="1" ht="18.75" customHeight="1" x14ac:dyDescent="0.2">
      <c r="A50" s="27"/>
      <c r="B50" s="308" t="s">
        <v>327</v>
      </c>
      <c r="C50" s="308"/>
      <c r="D50" s="308"/>
      <c r="E50" s="308"/>
      <c r="F50" s="308"/>
      <c r="G50" s="308"/>
      <c r="H50" s="308"/>
      <c r="I50" s="308"/>
      <c r="J50" s="308"/>
      <c r="K50" s="308"/>
      <c r="L50" s="308"/>
      <c r="M50" s="308"/>
      <c r="N50" s="308"/>
      <c r="O50" s="308"/>
      <c r="P50" s="27" t="s">
        <v>328</v>
      </c>
    </row>
    <row r="51" spans="1:16" s="6" customFormat="1" ht="4.5" customHeight="1" x14ac:dyDescent="0.2">
      <c r="A51" s="5"/>
      <c r="B51" s="106"/>
      <c r="C51" s="106"/>
      <c r="D51" s="77"/>
      <c r="E51" s="77"/>
      <c r="F51" s="106"/>
      <c r="G51" s="106"/>
      <c r="H51" s="77"/>
      <c r="I51" s="77"/>
      <c r="J51" s="5"/>
      <c r="K51" s="5"/>
      <c r="L51" s="5"/>
      <c r="M51" s="5"/>
      <c r="N51" s="5"/>
      <c r="O51" s="5"/>
      <c r="P51" s="5"/>
    </row>
    <row r="52" spans="1:16" s="16" customFormat="1" ht="33.75" customHeight="1" x14ac:dyDescent="0.2">
      <c r="A52" s="15"/>
      <c r="B52" s="358" t="s">
        <v>298</v>
      </c>
      <c r="C52" s="358"/>
      <c r="D52" s="108"/>
      <c r="E52" s="321" t="s">
        <v>296</v>
      </c>
      <c r="F52" s="321"/>
      <c r="G52" s="108"/>
      <c r="H52" s="358" t="s">
        <v>324</v>
      </c>
      <c r="I52" s="358"/>
      <c r="J52" s="108"/>
      <c r="K52" s="321" t="s">
        <v>325</v>
      </c>
      <c r="L52" s="321"/>
      <c r="M52" s="321"/>
      <c r="N52" s="108"/>
      <c r="O52" s="108"/>
      <c r="P52" s="15"/>
    </row>
    <row r="53" spans="1:16" s="6" customFormat="1" ht="18" customHeight="1" x14ac:dyDescent="0.2">
      <c r="A53" s="5"/>
      <c r="B53" s="364"/>
      <c r="C53" s="365"/>
      <c r="D53" s="108"/>
      <c r="E53" s="364"/>
      <c r="F53" s="365"/>
      <c r="G53" s="108"/>
      <c r="H53" s="364"/>
      <c r="I53" s="365"/>
      <c r="J53" s="108"/>
      <c r="K53" s="364"/>
      <c r="L53" s="366"/>
      <c r="M53" s="365"/>
      <c r="N53" s="108"/>
      <c r="O53" s="108"/>
      <c r="P53" s="5"/>
    </row>
    <row r="54" spans="1:16" s="6" customFormat="1" ht="4.5" customHeight="1" x14ac:dyDescent="0.2">
      <c r="A54" s="112"/>
      <c r="B54" s="113"/>
      <c r="C54" s="113"/>
      <c r="D54" s="114"/>
      <c r="E54" s="114"/>
      <c r="F54" s="108"/>
      <c r="G54" s="108"/>
      <c r="H54" s="108"/>
      <c r="I54" s="108"/>
      <c r="J54" s="108"/>
      <c r="K54" s="108"/>
      <c r="L54" s="108"/>
      <c r="M54" s="108"/>
      <c r="N54" s="108"/>
      <c r="O54" s="108"/>
      <c r="P54" s="112"/>
    </row>
    <row r="55" spans="1:16" ht="19.5" customHeight="1" x14ac:dyDescent="0.2">
      <c r="A55" s="384" t="s">
        <v>16</v>
      </c>
      <c r="B55" s="384"/>
      <c r="C55" s="384"/>
      <c r="D55" s="384"/>
      <c r="E55" s="384"/>
      <c r="F55" s="384"/>
      <c r="G55" s="384"/>
      <c r="H55" s="384"/>
      <c r="I55" s="384"/>
      <c r="J55" s="384"/>
      <c r="K55" s="384"/>
      <c r="L55" s="384"/>
      <c r="M55" s="384"/>
      <c r="N55" s="384"/>
      <c r="O55" s="384"/>
      <c r="P55" s="384"/>
    </row>
    <row r="56" spans="1:16" s="6" customFormat="1" ht="4.5" customHeight="1" x14ac:dyDescent="0.2">
      <c r="A56" s="5"/>
      <c r="B56" s="106"/>
      <c r="C56" s="106"/>
      <c r="D56" s="77"/>
      <c r="E56" s="77"/>
      <c r="F56" s="106"/>
      <c r="G56" s="106"/>
      <c r="H56" s="77"/>
      <c r="I56" s="77"/>
      <c r="J56" s="5"/>
      <c r="K56" s="5"/>
      <c r="L56" s="5"/>
      <c r="M56" s="5"/>
      <c r="N56" s="5"/>
      <c r="O56" s="5"/>
      <c r="P56" s="5"/>
    </row>
    <row r="57" spans="1:16" s="6" customFormat="1" ht="18" customHeight="1" x14ac:dyDescent="0.2">
      <c r="A57" s="5"/>
      <c r="B57" s="349"/>
      <c r="C57" s="350"/>
      <c r="D57" s="350"/>
      <c r="E57" s="350"/>
      <c r="F57" s="350"/>
      <c r="G57" s="350"/>
      <c r="H57" s="350"/>
      <c r="I57" s="350"/>
      <c r="J57" s="350"/>
      <c r="K57" s="350"/>
      <c r="L57" s="350"/>
      <c r="M57" s="350"/>
      <c r="N57" s="350"/>
      <c r="O57" s="351"/>
      <c r="P57" s="5"/>
    </row>
    <row r="58" spans="1:16" s="6" customFormat="1" ht="18" customHeight="1" x14ac:dyDescent="0.2">
      <c r="A58" s="5"/>
      <c r="B58" s="355"/>
      <c r="C58" s="356"/>
      <c r="D58" s="356"/>
      <c r="E58" s="356"/>
      <c r="F58" s="356"/>
      <c r="G58" s="356"/>
      <c r="H58" s="356"/>
      <c r="I58" s="356"/>
      <c r="J58" s="356"/>
      <c r="K58" s="356"/>
      <c r="L58" s="356"/>
      <c r="M58" s="356"/>
      <c r="N58" s="356"/>
      <c r="O58" s="357"/>
      <c r="P58" s="5"/>
    </row>
    <row r="59" spans="1:16" s="6" customFormat="1" ht="4.5" customHeight="1" x14ac:dyDescent="0.2">
      <c r="A59" s="5"/>
      <c r="B59" s="106"/>
      <c r="C59" s="106"/>
      <c r="D59" s="77"/>
      <c r="E59" s="77"/>
      <c r="F59" s="106"/>
      <c r="G59" s="106"/>
      <c r="H59" s="77"/>
      <c r="I59" s="77"/>
      <c r="J59" s="5"/>
      <c r="K59" s="5"/>
      <c r="L59" s="5"/>
      <c r="M59" s="5"/>
      <c r="N59" s="5"/>
      <c r="O59" s="5"/>
      <c r="P59" s="5"/>
    </row>
    <row r="60" spans="1:16" s="6" customFormat="1" ht="8.25" customHeight="1" x14ac:dyDescent="0.2">
      <c r="A60" s="72"/>
      <c r="B60" s="82"/>
      <c r="C60" s="87"/>
      <c r="D60" s="83"/>
      <c r="E60" s="83"/>
      <c r="F60" s="83"/>
      <c r="G60" s="83"/>
      <c r="H60" s="83"/>
      <c r="I60" s="73"/>
      <c r="J60" s="72"/>
      <c r="K60" s="72"/>
      <c r="L60" s="72"/>
      <c r="M60" s="72"/>
      <c r="N60" s="72"/>
      <c r="O60" s="72"/>
      <c r="P60" s="72"/>
    </row>
    <row r="61" spans="1:16" s="6" customFormat="1" ht="11.25" customHeight="1" x14ac:dyDescent="0.2">
      <c r="A61" s="72"/>
      <c r="B61" s="369" t="s">
        <v>169</v>
      </c>
      <c r="C61" s="369"/>
      <c r="D61" s="369"/>
      <c r="E61" s="369"/>
      <c r="F61" s="369"/>
      <c r="G61" s="369"/>
      <c r="H61" s="369"/>
      <c r="I61" s="369"/>
      <c r="J61" s="369"/>
      <c r="K61" s="369"/>
      <c r="L61" s="369"/>
      <c r="M61" s="369"/>
      <c r="N61" s="369"/>
      <c r="O61" s="369"/>
      <c r="P61" s="369"/>
    </row>
    <row r="62" spans="1:16" s="6" customFormat="1" ht="11.25" customHeight="1" x14ac:dyDescent="0.2">
      <c r="A62" s="72"/>
      <c r="B62" s="369" t="s">
        <v>288</v>
      </c>
      <c r="C62" s="369"/>
      <c r="D62" s="369"/>
      <c r="E62" s="369"/>
      <c r="F62" s="369"/>
      <c r="G62" s="369"/>
      <c r="H62" s="369"/>
      <c r="I62" s="369"/>
      <c r="J62" s="369"/>
      <c r="K62" s="369"/>
      <c r="L62" s="369"/>
      <c r="M62" s="369"/>
      <c r="N62" s="369"/>
      <c r="O62" s="369"/>
      <c r="P62" s="369"/>
    </row>
    <row r="63" spans="1:16" s="6" customFormat="1" ht="11.25" customHeight="1" x14ac:dyDescent="0.2">
      <c r="A63" s="72"/>
      <c r="B63" s="363" t="s">
        <v>301</v>
      </c>
      <c r="C63" s="363"/>
      <c r="D63" s="363"/>
      <c r="E63" s="363"/>
      <c r="F63" s="363"/>
      <c r="G63" s="363"/>
      <c r="H63" s="363"/>
      <c r="I63" s="363"/>
      <c r="J63" s="363"/>
      <c r="K63" s="363"/>
      <c r="L63" s="363"/>
      <c r="M63" s="363"/>
      <c r="N63" s="363"/>
      <c r="O63" s="363"/>
      <c r="P63" s="363"/>
    </row>
    <row r="64" spans="1:16" s="6" customFormat="1" ht="11.25" customHeight="1" x14ac:dyDescent="0.2">
      <c r="A64" s="72"/>
      <c r="B64" s="363" t="s">
        <v>315</v>
      </c>
      <c r="C64" s="363"/>
      <c r="D64" s="363"/>
      <c r="E64" s="363"/>
      <c r="F64" s="363"/>
      <c r="G64" s="363"/>
      <c r="H64" s="363"/>
      <c r="I64" s="363"/>
      <c r="J64" s="363"/>
      <c r="K64" s="363"/>
      <c r="L64" s="363"/>
      <c r="M64" s="363"/>
      <c r="N64" s="363"/>
      <c r="O64" s="363"/>
      <c r="P64" s="363"/>
    </row>
    <row r="65" spans="1:16" s="6" customFormat="1" ht="11.25" customHeight="1" x14ac:dyDescent="0.2">
      <c r="A65" s="72"/>
      <c r="B65" s="363" t="s">
        <v>320</v>
      </c>
      <c r="C65" s="363"/>
      <c r="D65" s="363"/>
      <c r="E65" s="363"/>
      <c r="F65" s="363"/>
      <c r="G65" s="363"/>
      <c r="H65" s="363"/>
      <c r="I65" s="363"/>
      <c r="J65" s="363"/>
      <c r="K65" s="363"/>
      <c r="L65" s="363"/>
      <c r="M65" s="363"/>
      <c r="N65" s="363"/>
      <c r="O65" s="363"/>
      <c r="P65" s="363"/>
    </row>
    <row r="66" spans="1:16" s="6" customFormat="1" ht="11.25" customHeight="1" x14ac:dyDescent="0.2">
      <c r="A66" s="72"/>
      <c r="B66" s="363" t="s">
        <v>302</v>
      </c>
      <c r="C66" s="363"/>
      <c r="D66" s="363"/>
      <c r="E66" s="363"/>
      <c r="F66" s="363"/>
      <c r="G66" s="363"/>
      <c r="H66" s="363"/>
      <c r="I66" s="363"/>
      <c r="J66" s="363"/>
      <c r="K66" s="363"/>
      <c r="L66" s="363"/>
      <c r="M66" s="363"/>
      <c r="N66" s="363"/>
      <c r="O66" s="363"/>
      <c r="P66" s="363"/>
    </row>
    <row r="67" spans="1:16" s="6" customFormat="1" ht="11.25" customHeight="1" x14ac:dyDescent="0.2">
      <c r="A67" s="72"/>
      <c r="B67" s="369" t="s">
        <v>334</v>
      </c>
      <c r="C67" s="369"/>
      <c r="D67" s="369"/>
      <c r="E67" s="369"/>
      <c r="F67" s="369"/>
      <c r="G67" s="369"/>
      <c r="H67" s="369"/>
      <c r="I67" s="369"/>
      <c r="J67" s="369"/>
      <c r="K67" s="369"/>
      <c r="L67" s="369"/>
      <c r="M67" s="369"/>
      <c r="N67" s="369"/>
      <c r="O67" s="369"/>
      <c r="P67" s="369"/>
    </row>
    <row r="68" spans="1:16" s="6" customFormat="1" ht="11.25" customHeight="1" x14ac:dyDescent="0.2">
      <c r="A68" s="72"/>
      <c r="B68" s="363" t="s">
        <v>303</v>
      </c>
      <c r="C68" s="363"/>
      <c r="D68" s="363"/>
      <c r="E68" s="363"/>
      <c r="F68" s="363"/>
      <c r="G68" s="363"/>
      <c r="H68" s="363"/>
      <c r="I68" s="363"/>
      <c r="J68" s="363"/>
      <c r="K68" s="363"/>
      <c r="L68" s="363"/>
      <c r="M68" s="363"/>
      <c r="N68" s="363"/>
      <c r="O68" s="363"/>
      <c r="P68" s="363"/>
    </row>
    <row r="69" spans="1:16" s="6" customFormat="1" ht="11.25" customHeight="1" x14ac:dyDescent="0.2">
      <c r="A69" s="72"/>
      <c r="B69" s="363" t="s">
        <v>333</v>
      </c>
      <c r="C69" s="363"/>
      <c r="D69" s="363"/>
      <c r="E69" s="363"/>
      <c r="F69" s="363"/>
      <c r="G69" s="363"/>
      <c r="H69" s="363"/>
      <c r="I69" s="363"/>
      <c r="J69" s="363"/>
      <c r="K69" s="363"/>
      <c r="L69" s="363"/>
      <c r="M69" s="363"/>
      <c r="N69" s="363"/>
      <c r="O69" s="363"/>
      <c r="P69" s="363"/>
    </row>
    <row r="70" spans="1:16" s="6" customFormat="1" ht="11.25" customHeight="1" x14ac:dyDescent="0.2">
      <c r="A70" s="72"/>
      <c r="B70" s="369" t="s">
        <v>300</v>
      </c>
      <c r="C70" s="369"/>
      <c r="D70" s="369"/>
      <c r="E70" s="369"/>
      <c r="F70" s="369"/>
      <c r="G70" s="369"/>
      <c r="H70" s="369"/>
      <c r="I70" s="369"/>
      <c r="J70" s="369"/>
      <c r="K70" s="369"/>
      <c r="L70" s="369"/>
      <c r="M70" s="369"/>
      <c r="N70" s="369"/>
      <c r="O70" s="369"/>
      <c r="P70" s="369"/>
    </row>
    <row r="71" spans="1:16" s="6" customFormat="1" ht="11.25" customHeight="1" x14ac:dyDescent="0.2">
      <c r="A71" s="72"/>
      <c r="B71" s="363" t="s">
        <v>317</v>
      </c>
      <c r="C71" s="363"/>
      <c r="D71" s="363"/>
      <c r="E71" s="363"/>
      <c r="F71" s="363"/>
      <c r="G71" s="363"/>
      <c r="H71" s="363"/>
      <c r="I71" s="363"/>
      <c r="J71" s="363"/>
      <c r="K71" s="363"/>
      <c r="L71" s="363"/>
      <c r="M71" s="363"/>
      <c r="N71" s="363"/>
      <c r="O71" s="363"/>
      <c r="P71" s="363"/>
    </row>
    <row r="72" spans="1:16" s="6" customFormat="1" ht="11.25" customHeight="1" x14ac:dyDescent="0.2">
      <c r="A72" s="72"/>
      <c r="B72" s="363" t="s">
        <v>304</v>
      </c>
      <c r="C72" s="363"/>
      <c r="D72" s="363"/>
      <c r="E72" s="363"/>
      <c r="F72" s="363"/>
      <c r="G72" s="363"/>
      <c r="H72" s="363"/>
      <c r="I72" s="363"/>
      <c r="J72" s="363"/>
      <c r="K72" s="363"/>
      <c r="L72" s="363"/>
      <c r="M72" s="363"/>
      <c r="N72" s="363"/>
      <c r="O72" s="363"/>
      <c r="P72" s="363"/>
    </row>
    <row r="73" spans="1:16" s="6" customFormat="1" ht="11.25" customHeight="1" x14ac:dyDescent="0.2">
      <c r="A73" s="72"/>
      <c r="B73" s="363" t="s">
        <v>305</v>
      </c>
      <c r="C73" s="363"/>
      <c r="D73" s="363"/>
      <c r="E73" s="363"/>
      <c r="F73" s="363"/>
      <c r="G73" s="363"/>
      <c r="H73" s="363"/>
      <c r="I73" s="363"/>
      <c r="J73" s="363"/>
      <c r="K73" s="363"/>
      <c r="L73" s="363"/>
      <c r="M73" s="363"/>
      <c r="N73" s="363"/>
      <c r="O73" s="363"/>
      <c r="P73" s="363"/>
    </row>
    <row r="74" spans="1:16" s="6" customFormat="1" ht="11.25" customHeight="1" x14ac:dyDescent="0.2">
      <c r="A74" s="72"/>
      <c r="B74" s="363" t="s">
        <v>323</v>
      </c>
      <c r="C74" s="363"/>
      <c r="D74" s="363"/>
      <c r="E74" s="363"/>
      <c r="F74" s="363"/>
      <c r="G74" s="363"/>
      <c r="H74" s="363"/>
      <c r="I74" s="363"/>
      <c r="J74" s="363"/>
      <c r="K74" s="363"/>
      <c r="L74" s="363"/>
      <c r="M74" s="363"/>
      <c r="N74" s="363"/>
      <c r="O74" s="363"/>
      <c r="P74" s="363"/>
    </row>
    <row r="75" spans="1:16" s="6" customFormat="1" ht="11.25" customHeight="1" x14ac:dyDescent="0.2">
      <c r="A75" s="72"/>
      <c r="B75" s="363" t="s">
        <v>309</v>
      </c>
      <c r="C75" s="363"/>
      <c r="D75" s="363"/>
      <c r="E75" s="363"/>
      <c r="F75" s="363"/>
      <c r="G75" s="363"/>
      <c r="H75" s="363"/>
      <c r="I75" s="363"/>
      <c r="J75" s="363"/>
      <c r="K75" s="363"/>
      <c r="L75" s="363"/>
      <c r="M75" s="363"/>
      <c r="N75" s="363"/>
      <c r="O75" s="363"/>
      <c r="P75" s="363"/>
    </row>
    <row r="76" spans="1:16" s="6" customFormat="1" ht="11.25" customHeight="1" x14ac:dyDescent="0.2">
      <c r="A76" s="72"/>
      <c r="B76" s="363" t="s">
        <v>316</v>
      </c>
      <c r="C76" s="363"/>
      <c r="D76" s="363"/>
      <c r="E76" s="363"/>
      <c r="F76" s="363"/>
      <c r="G76" s="363"/>
      <c r="H76" s="363"/>
      <c r="I76" s="363"/>
      <c r="J76" s="363"/>
      <c r="K76" s="363"/>
      <c r="L76" s="363"/>
      <c r="M76" s="363"/>
      <c r="N76" s="363"/>
      <c r="O76" s="363"/>
      <c r="P76" s="363"/>
    </row>
    <row r="77" spans="1:16" s="6" customFormat="1" ht="11.25" customHeight="1" x14ac:dyDescent="0.2">
      <c r="A77" s="72"/>
      <c r="B77" s="363" t="s">
        <v>311</v>
      </c>
      <c r="C77" s="363"/>
      <c r="D77" s="363"/>
      <c r="E77" s="363"/>
      <c r="F77" s="363"/>
      <c r="G77" s="363"/>
      <c r="H77" s="363"/>
      <c r="I77" s="363"/>
      <c r="J77" s="363"/>
      <c r="K77" s="363"/>
      <c r="L77" s="363"/>
      <c r="M77" s="363"/>
      <c r="N77" s="363"/>
      <c r="O77" s="363"/>
      <c r="P77" s="363"/>
    </row>
    <row r="78" spans="1:16" s="6" customFormat="1" ht="11.25" customHeight="1" x14ac:dyDescent="0.2">
      <c r="A78" s="72"/>
      <c r="B78" s="369" t="s">
        <v>329</v>
      </c>
      <c r="C78" s="369"/>
      <c r="D78" s="369"/>
      <c r="E78" s="369"/>
      <c r="F78" s="369"/>
      <c r="G78" s="369"/>
      <c r="H78" s="369"/>
      <c r="I78" s="369"/>
      <c r="J78" s="369"/>
      <c r="K78" s="369"/>
      <c r="L78" s="369"/>
      <c r="M78" s="369"/>
      <c r="N78" s="369"/>
      <c r="O78" s="369"/>
      <c r="P78" s="369"/>
    </row>
    <row r="79" spans="1:16" s="6" customFormat="1" ht="11.25" customHeight="1" x14ac:dyDescent="0.2">
      <c r="A79" s="72"/>
      <c r="B79" s="363" t="s">
        <v>306</v>
      </c>
      <c r="C79" s="363"/>
      <c r="D79" s="363"/>
      <c r="E79" s="363"/>
      <c r="F79" s="363"/>
      <c r="G79" s="363"/>
      <c r="H79" s="363"/>
      <c r="I79" s="363"/>
      <c r="J79" s="363"/>
      <c r="K79" s="363"/>
      <c r="L79" s="363"/>
      <c r="M79" s="363"/>
      <c r="N79" s="363"/>
      <c r="O79" s="363"/>
      <c r="P79" s="363"/>
    </row>
    <row r="80" spans="1:16" s="6" customFormat="1" ht="11.25" customHeight="1" x14ac:dyDescent="0.2">
      <c r="A80" s="72"/>
      <c r="B80" s="363" t="s">
        <v>326</v>
      </c>
      <c r="C80" s="363"/>
      <c r="D80" s="363"/>
      <c r="E80" s="363"/>
      <c r="F80" s="363"/>
      <c r="G80" s="363"/>
      <c r="H80" s="363"/>
      <c r="I80" s="363"/>
      <c r="J80" s="363"/>
      <c r="K80" s="363"/>
      <c r="L80" s="363"/>
      <c r="M80" s="363"/>
      <c r="N80" s="363"/>
      <c r="O80" s="363"/>
      <c r="P80" s="363"/>
    </row>
    <row r="81" ht="11.25" customHeight="1" x14ac:dyDescent="0.2"/>
    <row r="82" ht="11.25" customHeight="1" x14ac:dyDescent="0.2"/>
  </sheetData>
  <sheetProtection algorithmName="SHA-512" hashValue="FkfmNpZUl9sL+CIkuG4OnmBBvkPf7V4X/VFrOp0eRaAzNYyRHQr4Ms747qw690OIdYCHq6Cvlq3TOI4grfvw6Q==" saltValue="rGfK4oZ6g4gtULzI8hA5kA==" spinCount="100000" sheet="1" selectLockedCells="1"/>
  <mergeCells count="168">
    <mergeCell ref="B15:D15"/>
    <mergeCell ref="A1:J1"/>
    <mergeCell ref="K1:O1"/>
    <mergeCell ref="B76:P76"/>
    <mergeCell ref="H23:M23"/>
    <mergeCell ref="B3:C3"/>
    <mergeCell ref="D3:G3"/>
    <mergeCell ref="J3:K3"/>
    <mergeCell ref="B5:C5"/>
    <mergeCell ref="D5:K5"/>
    <mergeCell ref="B41:C41"/>
    <mergeCell ref="D41:E41"/>
    <mergeCell ref="G41:H41"/>
    <mergeCell ref="I41:J41"/>
    <mergeCell ref="K41:L41"/>
    <mergeCell ref="B36:C36"/>
    <mergeCell ref="D36:E36"/>
    <mergeCell ref="B33:O33"/>
    <mergeCell ref="A32:P32"/>
    <mergeCell ref="L5:M5"/>
    <mergeCell ref="B7:C7"/>
    <mergeCell ref="D7:G7"/>
    <mergeCell ref="J7:K7"/>
    <mergeCell ref="A9:P9"/>
    <mergeCell ref="I36:J36"/>
    <mergeCell ref="K36:L36"/>
    <mergeCell ref="B13:D13"/>
    <mergeCell ref="A55:P55"/>
    <mergeCell ref="I35:J35"/>
    <mergeCell ref="I44:J44"/>
    <mergeCell ref="I45:J45"/>
    <mergeCell ref="I46:J46"/>
    <mergeCell ref="I47:J47"/>
    <mergeCell ref="G35:H35"/>
    <mergeCell ref="G44:H44"/>
    <mergeCell ref="G45:H45"/>
    <mergeCell ref="G46:H46"/>
    <mergeCell ref="G42:H42"/>
    <mergeCell ref="I42:J42"/>
    <mergeCell ref="K42:L42"/>
    <mergeCell ref="B50:O50"/>
    <mergeCell ref="B52:C52"/>
    <mergeCell ref="E52:F52"/>
    <mergeCell ref="B53:C53"/>
    <mergeCell ref="G22:H22"/>
    <mergeCell ref="N19:O19"/>
    <mergeCell ref="H52:I52"/>
    <mergeCell ref="H53:I53"/>
    <mergeCell ref="K40:L40"/>
    <mergeCell ref="B43:C43"/>
    <mergeCell ref="B10:O10"/>
    <mergeCell ref="I48:N48"/>
    <mergeCell ref="B14:D14"/>
    <mergeCell ref="B16:D16"/>
    <mergeCell ref="B46:C46"/>
    <mergeCell ref="D46:E46"/>
    <mergeCell ref="K46:L46"/>
    <mergeCell ref="B47:C47"/>
    <mergeCell ref="D47:E47"/>
    <mergeCell ref="K47:L47"/>
    <mergeCell ref="B35:C35"/>
    <mergeCell ref="K35:L35"/>
    <mergeCell ref="B44:C44"/>
    <mergeCell ref="D44:E44"/>
    <mergeCell ref="K44:L44"/>
    <mergeCell ref="B45:C45"/>
    <mergeCell ref="N12:O12"/>
    <mergeCell ref="G12:H12"/>
    <mergeCell ref="G13:H13"/>
    <mergeCell ref="G47:H47"/>
    <mergeCell ref="D35:E35"/>
    <mergeCell ref="B17:D17"/>
    <mergeCell ref="B12:D12"/>
    <mergeCell ref="B57:O58"/>
    <mergeCell ref="B75:P75"/>
    <mergeCell ref="B21:D21"/>
    <mergeCell ref="B22:D22"/>
    <mergeCell ref="I21:L21"/>
    <mergeCell ref="I22:L22"/>
    <mergeCell ref="B64:P64"/>
    <mergeCell ref="B65:P65"/>
    <mergeCell ref="G38:H38"/>
    <mergeCell ref="I38:J38"/>
    <mergeCell ref="K38:L38"/>
    <mergeCell ref="D45:E45"/>
    <mergeCell ref="K45:L45"/>
    <mergeCell ref="E53:F53"/>
    <mergeCell ref="D40:E40"/>
    <mergeCell ref="G40:H40"/>
    <mergeCell ref="I40:J40"/>
    <mergeCell ref="K52:M52"/>
    <mergeCell ref="K53:M53"/>
    <mergeCell ref="D43:E43"/>
    <mergeCell ref="G43:H43"/>
    <mergeCell ref="I43:J43"/>
    <mergeCell ref="K43:L43"/>
    <mergeCell ref="I12:L12"/>
    <mergeCell ref="I13:L13"/>
    <mergeCell ref="I14:L14"/>
    <mergeCell ref="I15:L15"/>
    <mergeCell ref="I16:L16"/>
    <mergeCell ref="I17:L17"/>
    <mergeCell ref="I18:L18"/>
    <mergeCell ref="B74:P74"/>
    <mergeCell ref="B73:P73"/>
    <mergeCell ref="B63:P63"/>
    <mergeCell ref="B66:P66"/>
    <mergeCell ref="B67:P67"/>
    <mergeCell ref="B69:P69"/>
    <mergeCell ref="B37:C37"/>
    <mergeCell ref="D37:E37"/>
    <mergeCell ref="G37:H37"/>
    <mergeCell ref="I37:J37"/>
    <mergeCell ref="K37:L37"/>
    <mergeCell ref="B42:C42"/>
    <mergeCell ref="D42:E42"/>
    <mergeCell ref="B72:P72"/>
    <mergeCell ref="B38:C38"/>
    <mergeCell ref="D38:E38"/>
    <mergeCell ref="N13:O13"/>
    <mergeCell ref="N14:O14"/>
    <mergeCell ref="N15:O15"/>
    <mergeCell ref="N16:O16"/>
    <mergeCell ref="N17:O17"/>
    <mergeCell ref="N18:O18"/>
    <mergeCell ref="G36:H36"/>
    <mergeCell ref="G14:H14"/>
    <mergeCell ref="G15:H15"/>
    <mergeCell ref="G16:H16"/>
    <mergeCell ref="G17:H17"/>
    <mergeCell ref="G18:H18"/>
    <mergeCell ref="B25:O25"/>
    <mergeCell ref="B23:G23"/>
    <mergeCell ref="B19:D19"/>
    <mergeCell ref="B18:D18"/>
    <mergeCell ref="B20:D20"/>
    <mergeCell ref="I19:L19"/>
    <mergeCell ref="I20:L20"/>
    <mergeCell ref="N20:O20"/>
    <mergeCell ref="N21:O21"/>
    <mergeCell ref="N22:O22"/>
    <mergeCell ref="N23:O23"/>
    <mergeCell ref="G19:H19"/>
    <mergeCell ref="G20:H20"/>
    <mergeCell ref="G21:H21"/>
    <mergeCell ref="B80:P80"/>
    <mergeCell ref="H27:I27"/>
    <mergeCell ref="H28:I28"/>
    <mergeCell ref="K28:M28"/>
    <mergeCell ref="K27:M27"/>
    <mergeCell ref="B68:P68"/>
    <mergeCell ref="E27:F27"/>
    <mergeCell ref="B27:C27"/>
    <mergeCell ref="B28:C28"/>
    <mergeCell ref="E28:F28"/>
    <mergeCell ref="B79:P79"/>
    <mergeCell ref="B70:P70"/>
    <mergeCell ref="B71:P71"/>
    <mergeCell ref="B77:P77"/>
    <mergeCell ref="B78:P78"/>
    <mergeCell ref="B39:C39"/>
    <mergeCell ref="D39:E39"/>
    <mergeCell ref="G39:H39"/>
    <mergeCell ref="I39:J39"/>
    <mergeCell ref="K39:L39"/>
    <mergeCell ref="B61:P61"/>
    <mergeCell ref="B62:P62"/>
    <mergeCell ref="B40:C40"/>
  </mergeCells>
  <hyperlinks>
    <hyperlink ref="K1" r:id="rId1" xr:uid="{6605077A-6150-4089-BA6B-228313A3A2DA}"/>
  </hyperlinks>
  <pageMargins left="0.51181102362204722" right="0.51181102362204722" top="0.78740157480314965" bottom="0.78740157480314965" header="0.31496062992125984" footer="0.31496062992125984"/>
  <pageSetup paperSize="9" orientation="landscape" r:id="rId2"/>
  <headerFooter>
    <oddHeader>&amp;L&amp;"Arial,Bold"&amp;12&amp;K806000
ABORIGINAL PARTICIPATION REPORT&amp;R&amp;G</oddHeader>
    <oddFooter>&amp;L&amp;9MAIN ROADS Western Australia
D18#685148 - Aboriginal Participation Reporting Form - Jul 2021&amp;R&amp;9&amp;P of &amp;N</oddFooter>
  </headerFooter>
  <legacyDrawingHF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700-000000000000}">
          <x14:formula1>
            <xm:f>'AP Setup'!$C$2:$C$32</xm:f>
          </x14:formula1>
          <xm:sqref>G36:H47 G13:H22</xm:sqref>
        </x14:dataValidation>
        <x14:dataValidation type="list" allowBlank="1" showInputMessage="1" showErrorMessage="1" xr:uid="{00000000-0002-0000-0700-000002000000}">
          <x14:formula1>
            <xm:f>'AP Setup'!$B$2:$B$4</xm:f>
          </x14:formula1>
          <xm:sqref>M36:M47</xm:sqref>
        </x14:dataValidation>
        <x14:dataValidation type="list" allowBlank="1" showInputMessage="1" showErrorMessage="1" xr:uid="{00000000-0002-0000-0700-000003000000}">
          <x14:formula1>
            <xm:f>'AP Setup'!$A$2:$A$4</xm:f>
          </x14:formula1>
          <xm:sqref>N36:N47</xm:sqref>
        </x14:dataValidation>
        <x14:dataValidation type="list" showInputMessage="1" showErrorMessage="1" xr:uid="{00000000-0002-0000-0700-000001000000}">
          <x14:formula1>
            <xm:f>'AP Setup'!$A$2:$A$4</xm:f>
          </x14:formula1>
          <xm:sqref>F13:F22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79199-D78E-47B0-9ECF-3CD15BEC0054}">
  <sheetPr>
    <tabColor rgb="FF009999"/>
  </sheetPr>
  <dimension ref="A1:I162"/>
  <sheetViews>
    <sheetView zoomScale="85" zoomScaleNormal="85" workbookViewId="0">
      <selection activeCell="D4" sqref="D4"/>
    </sheetView>
  </sheetViews>
  <sheetFormatPr defaultColWidth="10" defaultRowHeight="14.25" x14ac:dyDescent="0.25"/>
  <cols>
    <col min="1" max="1" width="18.5" style="207" customWidth="1"/>
    <col min="2" max="2" width="48.5" style="148" customWidth="1"/>
    <col min="3" max="3" width="11.75" style="148" customWidth="1"/>
    <col min="4" max="4" width="12.5" style="148" customWidth="1"/>
    <col min="5" max="5" width="16.25" style="148" customWidth="1"/>
    <col min="6" max="6" width="18" style="148" customWidth="1"/>
    <col min="7" max="7" width="18.875" style="148" customWidth="1"/>
    <col min="8" max="16384" width="10" style="148"/>
  </cols>
  <sheetData>
    <row r="1" spans="1:9" ht="20.25" x14ac:dyDescent="0.35">
      <c r="A1" s="122" t="s">
        <v>337</v>
      </c>
      <c r="B1" s="122"/>
      <c r="C1" s="122"/>
      <c r="D1" s="122"/>
      <c r="E1" s="123"/>
      <c r="F1" s="124"/>
      <c r="G1" s="124"/>
      <c r="H1" s="124"/>
      <c r="I1" s="124"/>
    </row>
    <row r="2" spans="1:9" ht="16.5" x14ac:dyDescent="0.25">
      <c r="A2" s="393" t="s">
        <v>338</v>
      </c>
      <c r="B2" s="393"/>
      <c r="C2" s="393"/>
      <c r="D2" s="393"/>
      <c r="E2" s="394"/>
      <c r="F2" s="125"/>
      <c r="G2" s="129"/>
    </row>
    <row r="3" spans="1:9" ht="70.349999999999994" customHeight="1" x14ac:dyDescent="0.25">
      <c r="A3" s="126" t="s">
        <v>339</v>
      </c>
      <c r="B3" s="126" t="s">
        <v>340</v>
      </c>
      <c r="C3" s="126" t="s">
        <v>341</v>
      </c>
      <c r="D3" s="127" t="s">
        <v>342</v>
      </c>
      <c r="E3" s="128" t="s">
        <v>343</v>
      </c>
      <c r="F3" s="129"/>
      <c r="G3" s="129"/>
    </row>
    <row r="4" spans="1:9" ht="16.5" x14ac:dyDescent="0.3">
      <c r="A4" s="395" t="s">
        <v>344</v>
      </c>
      <c r="B4" s="130" t="s">
        <v>345</v>
      </c>
      <c r="C4" s="131" t="s">
        <v>346</v>
      </c>
      <c r="D4" s="132"/>
      <c r="E4" s="133"/>
      <c r="F4" s="134"/>
    </row>
    <row r="5" spans="1:9" ht="16.5" x14ac:dyDescent="0.3">
      <c r="A5" s="396"/>
      <c r="B5" s="135" t="s">
        <v>5</v>
      </c>
      <c r="C5" s="131" t="s">
        <v>346</v>
      </c>
      <c r="D5" s="136"/>
      <c r="E5" s="137"/>
      <c r="F5" s="138"/>
    </row>
    <row r="6" spans="1:9" ht="16.5" x14ac:dyDescent="0.3">
      <c r="A6" s="396"/>
      <c r="B6" s="135" t="s">
        <v>6</v>
      </c>
      <c r="C6" s="131" t="s">
        <v>346</v>
      </c>
      <c r="D6" s="136"/>
      <c r="E6" s="137"/>
      <c r="F6" s="134"/>
    </row>
    <row r="7" spans="1:9" ht="16.5" x14ac:dyDescent="0.3">
      <c r="A7" s="396"/>
      <c r="B7" s="135" t="s">
        <v>220</v>
      </c>
      <c r="C7" s="131" t="s">
        <v>346</v>
      </c>
      <c r="D7" s="136"/>
      <c r="E7" s="137"/>
      <c r="F7" s="134"/>
    </row>
    <row r="8" spans="1:9" ht="16.5" x14ac:dyDescent="0.3">
      <c r="A8" s="396"/>
      <c r="B8" s="139" t="s">
        <v>347</v>
      </c>
      <c r="C8" s="131" t="s">
        <v>346</v>
      </c>
      <c r="D8" s="136"/>
      <c r="E8" s="137"/>
      <c r="F8" s="134"/>
    </row>
    <row r="9" spans="1:9" ht="16.5" x14ac:dyDescent="0.3">
      <c r="A9" s="396"/>
      <c r="B9" s="135" t="s">
        <v>348</v>
      </c>
      <c r="C9" s="131" t="s">
        <v>346</v>
      </c>
      <c r="D9" s="136"/>
      <c r="E9" s="137"/>
      <c r="F9" s="134"/>
    </row>
    <row r="10" spans="1:9" ht="16.5" x14ac:dyDescent="0.3">
      <c r="A10" s="396"/>
      <c r="B10" s="135" t="s">
        <v>349</v>
      </c>
      <c r="C10" s="131" t="s">
        <v>346</v>
      </c>
      <c r="D10" s="136"/>
      <c r="E10" s="137"/>
      <c r="F10" s="134"/>
    </row>
    <row r="11" spans="1:9" ht="16.5" x14ac:dyDescent="0.3">
      <c r="A11" s="396"/>
      <c r="B11" s="135" t="s">
        <v>350</v>
      </c>
      <c r="C11" s="131" t="s">
        <v>346</v>
      </c>
      <c r="D11" s="136"/>
      <c r="E11" s="137"/>
      <c r="F11" s="134"/>
    </row>
    <row r="12" spans="1:9" ht="16.5" x14ac:dyDescent="0.3">
      <c r="A12" s="396"/>
      <c r="B12" s="135" t="s">
        <v>351</v>
      </c>
      <c r="C12" s="131" t="s">
        <v>346</v>
      </c>
      <c r="D12" s="136"/>
      <c r="E12" s="137"/>
      <c r="F12" s="134"/>
    </row>
    <row r="13" spans="1:9" ht="16.5" x14ac:dyDescent="0.3">
      <c r="A13" s="396"/>
      <c r="B13" s="135" t="s">
        <v>352</v>
      </c>
      <c r="C13" s="131" t="s">
        <v>346</v>
      </c>
      <c r="D13" s="136"/>
      <c r="E13" s="137"/>
      <c r="F13" s="140"/>
    </row>
    <row r="14" spans="1:9" ht="16.5" x14ac:dyDescent="0.3">
      <c r="A14" s="396"/>
      <c r="B14" s="135" t="s">
        <v>353</v>
      </c>
      <c r="C14" s="131" t="s">
        <v>346</v>
      </c>
      <c r="D14" s="136"/>
      <c r="E14" s="137"/>
      <c r="F14" s="134"/>
    </row>
    <row r="15" spans="1:9" ht="15.75" customHeight="1" x14ac:dyDescent="0.3">
      <c r="A15" s="396"/>
      <c r="B15" s="135" t="s">
        <v>159</v>
      </c>
      <c r="C15" s="131" t="s">
        <v>346</v>
      </c>
      <c r="D15" s="136"/>
      <c r="E15" s="137"/>
      <c r="F15" s="134"/>
    </row>
    <row r="16" spans="1:9" ht="16.5" x14ac:dyDescent="0.3">
      <c r="A16" s="397"/>
      <c r="B16" s="277" t="s">
        <v>354</v>
      </c>
      <c r="C16" s="142" t="s">
        <v>346</v>
      </c>
      <c r="D16" s="143"/>
      <c r="E16" s="144"/>
      <c r="F16" s="134"/>
    </row>
    <row r="17" spans="1:6" ht="16.5" x14ac:dyDescent="0.3">
      <c r="A17" s="398" t="s">
        <v>355</v>
      </c>
      <c r="B17" s="130" t="s">
        <v>5</v>
      </c>
      <c r="C17" s="131" t="s">
        <v>346</v>
      </c>
      <c r="D17" s="132"/>
      <c r="E17" s="133"/>
      <c r="F17" s="134"/>
    </row>
    <row r="18" spans="1:6" ht="16.350000000000001" customHeight="1" x14ac:dyDescent="0.3">
      <c r="A18" s="399"/>
      <c r="B18" s="135" t="s">
        <v>220</v>
      </c>
      <c r="C18" s="131" t="s">
        <v>346</v>
      </c>
      <c r="D18" s="136"/>
      <c r="E18" s="137"/>
      <c r="F18" s="134"/>
    </row>
    <row r="19" spans="1:6" ht="16.350000000000001" customHeight="1" x14ac:dyDescent="0.3">
      <c r="A19" s="399"/>
      <c r="B19" s="135" t="s">
        <v>356</v>
      </c>
      <c r="C19" s="131" t="s">
        <v>346</v>
      </c>
      <c r="D19" s="136"/>
      <c r="E19" s="137"/>
      <c r="F19" s="134"/>
    </row>
    <row r="20" spans="1:6" ht="16.350000000000001" customHeight="1" x14ac:dyDescent="0.3">
      <c r="A20" s="399"/>
      <c r="B20" s="135" t="s">
        <v>357</v>
      </c>
      <c r="C20" s="131" t="s">
        <v>346</v>
      </c>
      <c r="D20" s="136"/>
      <c r="E20" s="137"/>
      <c r="F20" s="134"/>
    </row>
    <row r="21" spans="1:6" ht="16.350000000000001" customHeight="1" x14ac:dyDescent="0.3">
      <c r="A21" s="399"/>
      <c r="B21" s="135" t="s">
        <v>358</v>
      </c>
      <c r="C21" s="131" t="s">
        <v>346</v>
      </c>
      <c r="D21" s="136"/>
      <c r="E21" s="137"/>
      <c r="F21" s="134"/>
    </row>
    <row r="22" spans="1:6" ht="16.350000000000001" customHeight="1" x14ac:dyDescent="0.3">
      <c r="A22" s="399"/>
      <c r="B22" s="135" t="s">
        <v>209</v>
      </c>
      <c r="C22" s="131" t="s">
        <v>346</v>
      </c>
      <c r="D22" s="136"/>
      <c r="E22" s="137"/>
      <c r="F22" s="134"/>
    </row>
    <row r="23" spans="1:6" ht="17.100000000000001" customHeight="1" x14ac:dyDescent="0.3">
      <c r="A23" s="400"/>
      <c r="B23" s="277" t="s">
        <v>354</v>
      </c>
      <c r="C23" s="142" t="s">
        <v>346</v>
      </c>
      <c r="D23" s="143"/>
      <c r="E23" s="144"/>
      <c r="F23" s="134"/>
    </row>
    <row r="24" spans="1:6" ht="16.5" x14ac:dyDescent="0.3">
      <c r="A24" s="395" t="s">
        <v>359</v>
      </c>
      <c r="B24" s="130" t="s">
        <v>5</v>
      </c>
      <c r="C24" s="131" t="s">
        <v>346</v>
      </c>
      <c r="D24" s="132"/>
      <c r="E24" s="133"/>
      <c r="F24" s="134"/>
    </row>
    <row r="25" spans="1:6" ht="16.5" x14ac:dyDescent="0.3">
      <c r="A25" s="396"/>
      <c r="B25" s="135" t="s">
        <v>360</v>
      </c>
      <c r="C25" s="131" t="s">
        <v>346</v>
      </c>
      <c r="D25" s="136"/>
      <c r="E25" s="137"/>
      <c r="F25" s="134"/>
    </row>
    <row r="26" spans="1:6" ht="16.5" x14ac:dyDescent="0.3">
      <c r="A26" s="396"/>
      <c r="B26" s="135" t="s">
        <v>361</v>
      </c>
      <c r="C26" s="131" t="s">
        <v>346</v>
      </c>
      <c r="D26" s="136"/>
      <c r="E26" s="137"/>
      <c r="F26" s="134"/>
    </row>
    <row r="27" spans="1:6" ht="16.5" x14ac:dyDescent="0.3">
      <c r="A27" s="396"/>
      <c r="B27" s="135" t="s">
        <v>164</v>
      </c>
      <c r="C27" s="131" t="s">
        <v>346</v>
      </c>
      <c r="D27" s="136"/>
      <c r="E27" s="137"/>
      <c r="F27" s="134"/>
    </row>
    <row r="28" spans="1:6" ht="16.5" x14ac:dyDescent="0.3">
      <c r="A28" s="396"/>
      <c r="B28" s="135" t="s">
        <v>221</v>
      </c>
      <c r="C28" s="131" t="s">
        <v>346</v>
      </c>
      <c r="D28" s="136"/>
      <c r="E28" s="137"/>
      <c r="F28" s="134"/>
    </row>
    <row r="29" spans="1:6" ht="16.5" x14ac:dyDescent="0.3">
      <c r="A29" s="396"/>
      <c r="B29" s="135" t="s">
        <v>362</v>
      </c>
      <c r="C29" s="131" t="s">
        <v>346</v>
      </c>
      <c r="D29" s="136"/>
      <c r="E29" s="137"/>
      <c r="F29" s="134"/>
    </row>
    <row r="30" spans="1:6" ht="16.5" x14ac:dyDescent="0.3">
      <c r="A30" s="396"/>
      <c r="B30" s="275" t="s">
        <v>363</v>
      </c>
      <c r="C30" s="390" t="s">
        <v>556</v>
      </c>
      <c r="D30" s="391"/>
      <c r="E30" s="392"/>
      <c r="F30" s="134"/>
    </row>
    <row r="31" spans="1:6" ht="16.5" x14ac:dyDescent="0.3">
      <c r="A31" s="396"/>
      <c r="B31" s="135" t="s">
        <v>362</v>
      </c>
      <c r="C31" s="131" t="s">
        <v>346</v>
      </c>
      <c r="D31" s="239"/>
      <c r="E31" s="145"/>
      <c r="F31" s="134"/>
    </row>
    <row r="32" spans="1:6" ht="16.5" x14ac:dyDescent="0.3">
      <c r="A32" s="396"/>
      <c r="B32" s="275" t="s">
        <v>363</v>
      </c>
      <c r="C32" s="390" t="s">
        <v>556</v>
      </c>
      <c r="D32" s="391"/>
      <c r="E32" s="392"/>
      <c r="F32" s="134"/>
    </row>
    <row r="33" spans="1:6" ht="16.5" x14ac:dyDescent="0.3">
      <c r="A33" s="396"/>
      <c r="B33" s="135" t="s">
        <v>364</v>
      </c>
      <c r="C33" s="131" t="s">
        <v>346</v>
      </c>
      <c r="D33" s="136"/>
      <c r="E33" s="137"/>
      <c r="F33" s="134"/>
    </row>
    <row r="34" spans="1:6" ht="16.5" x14ac:dyDescent="0.3">
      <c r="A34" s="396"/>
      <c r="B34" s="135" t="s">
        <v>357</v>
      </c>
      <c r="C34" s="131" t="s">
        <v>346</v>
      </c>
      <c r="D34" s="136"/>
      <c r="E34" s="137"/>
      <c r="F34" s="134"/>
    </row>
    <row r="35" spans="1:6" ht="16.5" x14ac:dyDescent="0.3">
      <c r="A35" s="396"/>
      <c r="B35" s="135" t="s">
        <v>209</v>
      </c>
      <c r="C35" s="131" t="s">
        <v>346</v>
      </c>
      <c r="D35" s="136"/>
      <c r="E35" s="137"/>
      <c r="F35" s="134"/>
    </row>
    <row r="36" spans="1:6" ht="16.5" x14ac:dyDescent="0.3">
      <c r="A36" s="396"/>
      <c r="B36" s="135" t="s">
        <v>358</v>
      </c>
      <c r="C36" s="131" t="s">
        <v>346</v>
      </c>
      <c r="D36" s="136"/>
      <c r="E36" s="137"/>
      <c r="F36" s="134"/>
    </row>
    <row r="37" spans="1:6" ht="16.5" x14ac:dyDescent="0.3">
      <c r="A37" s="397"/>
      <c r="B37" s="277" t="s">
        <v>354</v>
      </c>
      <c r="C37" s="142" t="s">
        <v>346</v>
      </c>
      <c r="D37" s="143"/>
      <c r="E37" s="144"/>
      <c r="F37" s="134"/>
    </row>
    <row r="38" spans="1:6" ht="16.5" x14ac:dyDescent="0.3">
      <c r="A38" s="398" t="s">
        <v>365</v>
      </c>
      <c r="B38" s="130" t="s">
        <v>8</v>
      </c>
      <c r="C38" s="131" t="s">
        <v>346</v>
      </c>
      <c r="D38" s="132"/>
      <c r="E38" s="133"/>
      <c r="F38" s="134"/>
    </row>
    <row r="39" spans="1:6" ht="16.5" x14ac:dyDescent="0.3">
      <c r="A39" s="399"/>
      <c r="B39" s="135" t="s">
        <v>9</v>
      </c>
      <c r="C39" s="131" t="s">
        <v>346</v>
      </c>
      <c r="D39" s="136"/>
      <c r="E39" s="137"/>
      <c r="F39" s="134"/>
    </row>
    <row r="40" spans="1:6" ht="15.75" customHeight="1" x14ac:dyDescent="0.3">
      <c r="A40" s="399"/>
      <c r="B40" s="135" t="s">
        <v>366</v>
      </c>
      <c r="C40" s="131" t="s">
        <v>346</v>
      </c>
      <c r="D40" s="136"/>
      <c r="E40" s="137"/>
      <c r="F40" s="134"/>
    </row>
    <row r="41" spans="1:6" ht="16.5" x14ac:dyDescent="0.3">
      <c r="A41" s="399"/>
      <c r="B41" s="135" t="s">
        <v>367</v>
      </c>
      <c r="C41" s="131" t="s">
        <v>346</v>
      </c>
      <c r="D41" s="136"/>
      <c r="E41" s="137"/>
      <c r="F41" s="138"/>
    </row>
    <row r="42" spans="1:6" ht="16.5" x14ac:dyDescent="0.3">
      <c r="A42" s="399"/>
      <c r="B42" s="135" t="s">
        <v>368</v>
      </c>
      <c r="C42" s="131" t="s">
        <v>346</v>
      </c>
      <c r="D42" s="136"/>
      <c r="E42" s="137"/>
      <c r="F42" s="134"/>
    </row>
    <row r="43" spans="1:6" ht="16.5" x14ac:dyDescent="0.3">
      <c r="A43" s="399"/>
      <c r="B43" s="135" t="s">
        <v>369</v>
      </c>
      <c r="C43" s="131" t="s">
        <v>346</v>
      </c>
      <c r="D43" s="136"/>
      <c r="E43" s="137"/>
      <c r="F43" s="134"/>
    </row>
    <row r="44" spans="1:6" ht="16.5" x14ac:dyDescent="0.3">
      <c r="A44" s="399"/>
      <c r="B44" s="135" t="s">
        <v>370</v>
      </c>
      <c r="C44" s="131" t="s">
        <v>346</v>
      </c>
      <c r="D44" s="136"/>
      <c r="E44" s="137"/>
      <c r="F44" s="134"/>
    </row>
    <row r="45" spans="1:6" ht="16.5" x14ac:dyDescent="0.3">
      <c r="A45" s="400"/>
      <c r="B45" s="277" t="s">
        <v>354</v>
      </c>
      <c r="C45" s="142" t="s">
        <v>346</v>
      </c>
      <c r="D45" s="143"/>
      <c r="E45" s="144"/>
      <c r="F45" s="134"/>
    </row>
    <row r="46" spans="1:6" ht="16.5" x14ac:dyDescent="0.3">
      <c r="A46" s="398" t="s">
        <v>371</v>
      </c>
      <c r="B46" s="130" t="s">
        <v>372</v>
      </c>
      <c r="C46" s="131" t="s">
        <v>346</v>
      </c>
      <c r="D46" s="132"/>
      <c r="E46" s="133"/>
      <c r="F46" s="140"/>
    </row>
    <row r="47" spans="1:6" ht="16.5" x14ac:dyDescent="0.3">
      <c r="A47" s="399"/>
      <c r="B47" s="135" t="s">
        <v>358</v>
      </c>
      <c r="C47" s="131" t="s">
        <v>346</v>
      </c>
      <c r="D47" s="136"/>
      <c r="E47" s="137"/>
      <c r="F47" s="134"/>
    </row>
    <row r="48" spans="1:6" ht="16.5" x14ac:dyDescent="0.3">
      <c r="A48" s="400"/>
      <c r="B48" s="141" t="s">
        <v>366</v>
      </c>
      <c r="C48" s="142" t="s">
        <v>346</v>
      </c>
      <c r="D48" s="143"/>
      <c r="E48" s="144"/>
      <c r="F48" s="134"/>
    </row>
    <row r="49" spans="1:6" ht="16.5" x14ac:dyDescent="0.3">
      <c r="A49" s="399" t="s">
        <v>373</v>
      </c>
      <c r="B49" s="130" t="s">
        <v>364</v>
      </c>
      <c r="C49" s="131" t="s">
        <v>346</v>
      </c>
      <c r="D49" s="136"/>
      <c r="E49" s="137"/>
      <c r="F49" s="134"/>
    </row>
    <row r="50" spans="1:6" ht="16.5" x14ac:dyDescent="0.3">
      <c r="A50" s="399"/>
      <c r="B50" s="135" t="s">
        <v>219</v>
      </c>
      <c r="C50" s="131" t="s">
        <v>346</v>
      </c>
      <c r="D50" s="136"/>
      <c r="E50" s="137"/>
      <c r="F50" s="138"/>
    </row>
    <row r="51" spans="1:6" ht="16.5" x14ac:dyDescent="0.3">
      <c r="A51" s="399"/>
      <c r="B51" s="135" t="s">
        <v>374</v>
      </c>
      <c r="C51" s="131" t="s">
        <v>346</v>
      </c>
      <c r="D51" s="136"/>
      <c r="E51" s="137"/>
      <c r="F51" s="138"/>
    </row>
    <row r="52" spans="1:6" ht="16.5" x14ac:dyDescent="0.3">
      <c r="A52" s="399"/>
      <c r="B52" s="275" t="s">
        <v>363</v>
      </c>
      <c r="C52" s="390" t="s">
        <v>556</v>
      </c>
      <c r="D52" s="391"/>
      <c r="E52" s="392"/>
      <c r="F52" s="134"/>
    </row>
    <row r="53" spans="1:6" ht="16.5" x14ac:dyDescent="0.3">
      <c r="A53" s="399"/>
      <c r="B53" s="135" t="s">
        <v>374</v>
      </c>
      <c r="C53" s="131" t="s">
        <v>346</v>
      </c>
      <c r="D53" s="136"/>
      <c r="E53" s="137"/>
      <c r="F53" s="134"/>
    </row>
    <row r="54" spans="1:6" ht="16.5" x14ac:dyDescent="0.3">
      <c r="A54" s="399"/>
      <c r="B54" s="275" t="s">
        <v>363</v>
      </c>
      <c r="C54" s="390" t="s">
        <v>556</v>
      </c>
      <c r="D54" s="391"/>
      <c r="E54" s="392"/>
      <c r="F54" s="134"/>
    </row>
    <row r="55" spans="1:6" ht="16.5" x14ac:dyDescent="0.3">
      <c r="A55" s="399"/>
      <c r="B55" s="135" t="s">
        <v>10</v>
      </c>
      <c r="C55" s="131" t="s">
        <v>346</v>
      </c>
      <c r="D55" s="136"/>
      <c r="E55" s="137"/>
      <c r="F55" s="134"/>
    </row>
    <row r="56" spans="1:6" ht="16.5" x14ac:dyDescent="0.3">
      <c r="A56" s="399"/>
      <c r="B56" s="135" t="s">
        <v>375</v>
      </c>
      <c r="C56" s="131" t="s">
        <v>346</v>
      </c>
      <c r="D56" s="136"/>
      <c r="E56" s="137"/>
      <c r="F56" s="138"/>
    </row>
    <row r="57" spans="1:6" ht="16.5" x14ac:dyDescent="0.3">
      <c r="A57" s="399"/>
      <c r="B57" s="135" t="s">
        <v>376</v>
      </c>
      <c r="C57" s="131" t="s">
        <v>346</v>
      </c>
      <c r="D57" s="136"/>
      <c r="E57" s="137"/>
      <c r="F57" s="138"/>
    </row>
    <row r="58" spans="1:6" ht="16.5" x14ac:dyDescent="0.3">
      <c r="A58" s="399"/>
      <c r="B58" s="135" t="s">
        <v>162</v>
      </c>
      <c r="C58" s="131" t="s">
        <v>346</v>
      </c>
      <c r="D58" s="136"/>
      <c r="E58" s="137"/>
      <c r="F58" s="134"/>
    </row>
    <row r="59" spans="1:6" ht="16.5" x14ac:dyDescent="0.3">
      <c r="A59" s="399"/>
      <c r="B59" s="135" t="s">
        <v>377</v>
      </c>
      <c r="C59" s="131" t="s">
        <v>346</v>
      </c>
      <c r="D59" s="136"/>
      <c r="E59" s="137"/>
      <c r="F59" s="134"/>
    </row>
    <row r="60" spans="1:6" ht="16.5" x14ac:dyDescent="0.3">
      <c r="A60" s="399"/>
      <c r="B60" s="135" t="s">
        <v>378</v>
      </c>
      <c r="C60" s="131" t="s">
        <v>346</v>
      </c>
      <c r="D60" s="136"/>
      <c r="E60" s="137"/>
      <c r="F60" s="134"/>
    </row>
    <row r="61" spans="1:6" ht="16.5" x14ac:dyDescent="0.3">
      <c r="A61" s="400"/>
      <c r="B61" s="277" t="s">
        <v>354</v>
      </c>
      <c r="C61" s="142" t="s">
        <v>346</v>
      </c>
      <c r="D61" s="143"/>
      <c r="E61" s="144"/>
      <c r="F61" s="134"/>
    </row>
    <row r="62" spans="1:6" ht="33" x14ac:dyDescent="0.3">
      <c r="A62" s="387" t="s">
        <v>379</v>
      </c>
      <c r="B62" s="146" t="s">
        <v>380</v>
      </c>
      <c r="C62" s="147" t="s">
        <v>346</v>
      </c>
      <c r="D62" s="132"/>
      <c r="E62" s="133"/>
    </row>
    <row r="63" spans="1:6" ht="16.5" x14ac:dyDescent="0.3">
      <c r="A63" s="388"/>
      <c r="B63" s="149" t="s">
        <v>381</v>
      </c>
      <c r="C63" s="131" t="s">
        <v>346</v>
      </c>
      <c r="D63" s="136"/>
      <c r="E63" s="137"/>
    </row>
    <row r="64" spans="1:6" ht="16.5" x14ac:dyDescent="0.3">
      <c r="A64" s="388"/>
      <c r="B64" s="149" t="s">
        <v>382</v>
      </c>
      <c r="C64" s="131" t="s">
        <v>346</v>
      </c>
      <c r="D64" s="136"/>
      <c r="E64" s="137"/>
      <c r="F64" s="150"/>
    </row>
    <row r="65" spans="1:6" ht="16.5" x14ac:dyDescent="0.3">
      <c r="A65" s="388"/>
      <c r="B65" s="149" t="s">
        <v>374</v>
      </c>
      <c r="C65" s="131" t="s">
        <v>346</v>
      </c>
      <c r="D65" s="136"/>
      <c r="E65" s="137"/>
    </row>
    <row r="66" spans="1:6" ht="16.5" x14ac:dyDescent="0.3">
      <c r="A66" s="388"/>
      <c r="B66" s="276" t="s">
        <v>363</v>
      </c>
      <c r="C66" s="390" t="s">
        <v>556</v>
      </c>
      <c r="D66" s="391"/>
      <c r="E66" s="392"/>
    </row>
    <row r="67" spans="1:6" ht="16.5" x14ac:dyDescent="0.3">
      <c r="A67" s="388"/>
      <c r="B67" s="149" t="s">
        <v>383</v>
      </c>
      <c r="C67" s="131" t="s">
        <v>384</v>
      </c>
      <c r="D67" s="136"/>
      <c r="E67" s="137"/>
    </row>
    <row r="68" spans="1:6" ht="16.5" x14ac:dyDescent="0.3">
      <c r="A68" s="388"/>
      <c r="B68" s="149" t="s">
        <v>385</v>
      </c>
      <c r="C68" s="131" t="s">
        <v>346</v>
      </c>
      <c r="D68" s="136"/>
      <c r="E68" s="137"/>
      <c r="F68" s="151"/>
    </row>
    <row r="69" spans="1:6" ht="16.5" x14ac:dyDescent="0.3">
      <c r="A69" s="388"/>
      <c r="B69" s="149" t="s">
        <v>386</v>
      </c>
      <c r="C69" s="131" t="s">
        <v>346</v>
      </c>
      <c r="D69" s="136"/>
      <c r="E69" s="137"/>
    </row>
    <row r="70" spans="1:6" ht="16.5" x14ac:dyDescent="0.3">
      <c r="A70" s="388"/>
      <c r="B70" s="149" t="s">
        <v>387</v>
      </c>
      <c r="C70" s="131" t="s">
        <v>346</v>
      </c>
      <c r="D70" s="136"/>
      <c r="E70" s="137"/>
    </row>
    <row r="71" spans="1:6" ht="16.5" x14ac:dyDescent="0.3">
      <c r="A71" s="388"/>
      <c r="B71" s="149" t="s">
        <v>388</v>
      </c>
      <c r="C71" s="131" t="s">
        <v>346</v>
      </c>
      <c r="D71" s="136"/>
      <c r="E71" s="137"/>
    </row>
    <row r="72" spans="1:6" ht="16.5" x14ac:dyDescent="0.3">
      <c r="A72" s="388"/>
      <c r="B72" s="149" t="s">
        <v>389</v>
      </c>
      <c r="C72" s="131" t="s">
        <v>346</v>
      </c>
      <c r="D72" s="136"/>
      <c r="E72" s="137"/>
    </row>
    <row r="73" spans="1:6" ht="16.5" x14ac:dyDescent="0.3">
      <c r="A73" s="388"/>
      <c r="B73" s="149" t="s">
        <v>390</v>
      </c>
      <c r="C73" s="131" t="s">
        <v>346</v>
      </c>
      <c r="D73" s="136"/>
      <c r="E73" s="137"/>
    </row>
    <row r="74" spans="1:6" ht="16.5" x14ac:dyDescent="0.3">
      <c r="A74" s="388"/>
      <c r="B74" s="149" t="s">
        <v>391</v>
      </c>
      <c r="C74" s="131" t="s">
        <v>346</v>
      </c>
      <c r="D74" s="136"/>
      <c r="E74" s="137"/>
    </row>
    <row r="75" spans="1:6" ht="16.5" x14ac:dyDescent="0.3">
      <c r="A75" s="388"/>
      <c r="B75" s="149" t="s">
        <v>392</v>
      </c>
      <c r="C75" s="131" t="s">
        <v>346</v>
      </c>
      <c r="D75" s="136"/>
      <c r="E75" s="137"/>
    </row>
    <row r="76" spans="1:6" ht="16.5" x14ac:dyDescent="0.3">
      <c r="A76" s="388"/>
      <c r="B76" s="149" t="s">
        <v>393</v>
      </c>
      <c r="C76" s="131" t="s">
        <v>346</v>
      </c>
      <c r="D76" s="136"/>
      <c r="E76" s="137"/>
    </row>
    <row r="77" spans="1:6" ht="16.5" x14ac:dyDescent="0.3">
      <c r="A77" s="388"/>
      <c r="B77" s="149" t="s">
        <v>394</v>
      </c>
      <c r="C77" s="131" t="s">
        <v>346</v>
      </c>
      <c r="D77" s="136"/>
      <c r="E77" s="137"/>
    </row>
    <row r="78" spans="1:6" ht="16.5" x14ac:dyDescent="0.3">
      <c r="A78" s="389"/>
      <c r="B78" s="152" t="s">
        <v>161</v>
      </c>
      <c r="C78" s="142" t="s">
        <v>346</v>
      </c>
      <c r="D78" s="143"/>
      <c r="E78" s="144"/>
    </row>
    <row r="80" spans="1:6" ht="16.5" x14ac:dyDescent="0.25">
      <c r="A80" s="401" t="s">
        <v>456</v>
      </c>
      <c r="B80" s="401"/>
      <c r="C80" s="401"/>
      <c r="D80" s="401"/>
      <c r="E80" s="401"/>
    </row>
    <row r="81" spans="1:6" ht="49.5" x14ac:dyDescent="0.25">
      <c r="A81" s="186" t="s">
        <v>339</v>
      </c>
      <c r="B81" s="126" t="s">
        <v>340</v>
      </c>
      <c r="C81" s="126" t="s">
        <v>457</v>
      </c>
      <c r="D81" s="127" t="s">
        <v>458</v>
      </c>
      <c r="E81" s="128" t="s">
        <v>459</v>
      </c>
    </row>
    <row r="82" spans="1:6" ht="16.5" x14ac:dyDescent="0.3">
      <c r="A82" s="402" t="s">
        <v>344</v>
      </c>
      <c r="B82" s="187" t="s">
        <v>460</v>
      </c>
      <c r="C82" s="131" t="s">
        <v>346</v>
      </c>
      <c r="D82" s="132"/>
      <c r="E82" s="188"/>
      <c r="F82" s="151"/>
    </row>
    <row r="83" spans="1:6" ht="17.100000000000001" customHeight="1" x14ac:dyDescent="0.3">
      <c r="A83" s="403"/>
      <c r="B83" s="149" t="s">
        <v>461</v>
      </c>
      <c r="C83" s="131" t="s">
        <v>346</v>
      </c>
      <c r="D83" s="136"/>
      <c r="E83" s="189"/>
    </row>
    <row r="84" spans="1:6" ht="16.5" x14ac:dyDescent="0.3">
      <c r="A84" s="403"/>
      <c r="B84" s="149" t="s">
        <v>462</v>
      </c>
      <c r="C84" s="131" t="s">
        <v>346</v>
      </c>
      <c r="D84" s="136"/>
      <c r="E84" s="189"/>
    </row>
    <row r="85" spans="1:6" ht="16.5" x14ac:dyDescent="0.3">
      <c r="A85" s="403"/>
      <c r="B85" s="149" t="s">
        <v>463</v>
      </c>
      <c r="C85" s="131" t="s">
        <v>346</v>
      </c>
      <c r="D85" s="136"/>
      <c r="E85" s="189"/>
    </row>
    <row r="86" spans="1:6" ht="16.5" x14ac:dyDescent="0.3">
      <c r="A86" s="403"/>
      <c r="B86" s="149" t="s">
        <v>570</v>
      </c>
      <c r="C86" s="131" t="s">
        <v>346</v>
      </c>
      <c r="D86" s="136"/>
      <c r="E86" s="189"/>
    </row>
    <row r="87" spans="1:6" ht="16.5" x14ac:dyDescent="0.3">
      <c r="A87" s="403"/>
      <c r="B87" s="149" t="s">
        <v>465</v>
      </c>
      <c r="C87" s="131" t="s">
        <v>346</v>
      </c>
      <c r="D87" s="136"/>
      <c r="E87" s="189"/>
    </row>
    <row r="88" spans="1:6" ht="16.5" x14ac:dyDescent="0.3">
      <c r="A88" s="403"/>
      <c r="B88" s="149" t="s">
        <v>159</v>
      </c>
      <c r="C88" s="131" t="s">
        <v>346</v>
      </c>
      <c r="D88" s="136"/>
      <c r="E88" s="189"/>
    </row>
    <row r="89" spans="1:6" ht="16.5" x14ac:dyDescent="0.3">
      <c r="A89" s="403"/>
      <c r="B89" s="149" t="s">
        <v>569</v>
      </c>
      <c r="C89" s="131" t="s">
        <v>346</v>
      </c>
      <c r="D89" s="136"/>
      <c r="E89" s="189"/>
    </row>
    <row r="90" spans="1:6" ht="16.5" x14ac:dyDescent="0.3">
      <c r="A90" s="403"/>
      <c r="B90" s="149" t="s">
        <v>568</v>
      </c>
      <c r="C90" s="131" t="s">
        <v>346</v>
      </c>
      <c r="D90" s="136"/>
      <c r="E90" s="189"/>
    </row>
    <row r="91" spans="1:6" ht="16.5" x14ac:dyDescent="0.3">
      <c r="A91" s="403"/>
      <c r="B91" s="278" t="s">
        <v>466</v>
      </c>
      <c r="C91" s="131" t="s">
        <v>346</v>
      </c>
      <c r="D91" s="136"/>
      <c r="E91" s="189"/>
    </row>
    <row r="92" spans="1:6" ht="16.5" x14ac:dyDescent="0.3">
      <c r="A92" s="403"/>
      <c r="B92" s="278" t="s">
        <v>466</v>
      </c>
      <c r="C92" s="142" t="s">
        <v>346</v>
      </c>
      <c r="D92" s="136"/>
      <c r="E92" s="189"/>
    </row>
    <row r="93" spans="1:6" ht="16.5" x14ac:dyDescent="0.3">
      <c r="A93" s="404" t="s">
        <v>355</v>
      </c>
      <c r="B93" s="187" t="s">
        <v>467</v>
      </c>
      <c r="C93" s="131" t="s">
        <v>346</v>
      </c>
      <c r="D93" s="132"/>
      <c r="E93" s="188"/>
    </row>
    <row r="94" spans="1:6" ht="16.5" x14ac:dyDescent="0.3">
      <c r="A94" s="405"/>
      <c r="B94" s="149" t="s">
        <v>468</v>
      </c>
      <c r="C94" s="131" t="s">
        <v>346</v>
      </c>
      <c r="D94" s="136"/>
      <c r="E94" s="189"/>
    </row>
    <row r="95" spans="1:6" ht="16.5" x14ac:dyDescent="0.3">
      <c r="A95" s="405"/>
      <c r="B95" s="278" t="s">
        <v>466</v>
      </c>
      <c r="C95" s="131" t="s">
        <v>346</v>
      </c>
      <c r="D95" s="136"/>
      <c r="E95" s="189"/>
    </row>
    <row r="96" spans="1:6" ht="16.5" x14ac:dyDescent="0.3">
      <c r="A96" s="405"/>
      <c r="B96" s="278" t="s">
        <v>466</v>
      </c>
      <c r="C96" s="142" t="s">
        <v>346</v>
      </c>
      <c r="D96" s="136"/>
      <c r="E96" s="189"/>
    </row>
    <row r="97" spans="1:6" ht="17.100000000000001" customHeight="1" x14ac:dyDescent="0.3">
      <c r="A97" s="402" t="s">
        <v>359</v>
      </c>
      <c r="B97" s="187" t="s">
        <v>469</v>
      </c>
      <c r="C97" s="131" t="s">
        <v>346</v>
      </c>
      <c r="D97" s="132"/>
      <c r="E97" s="188"/>
    </row>
    <row r="98" spans="1:6" ht="17.100000000000001" customHeight="1" x14ac:dyDescent="0.3">
      <c r="A98" s="403"/>
      <c r="B98" s="149" t="s">
        <v>470</v>
      </c>
      <c r="C98" s="135" t="s">
        <v>471</v>
      </c>
      <c r="D98" s="136"/>
      <c r="E98" s="189"/>
    </row>
    <row r="99" spans="1:6" ht="16.5" x14ac:dyDescent="0.3">
      <c r="A99" s="403"/>
      <c r="B99" s="271" t="s">
        <v>363</v>
      </c>
      <c r="C99" s="390" t="s">
        <v>556</v>
      </c>
      <c r="D99" s="391"/>
      <c r="E99" s="392"/>
    </row>
    <row r="100" spans="1:6" ht="16.5" x14ac:dyDescent="0.3">
      <c r="A100" s="403"/>
      <c r="B100" s="149" t="s">
        <v>469</v>
      </c>
      <c r="C100" s="135" t="s">
        <v>346</v>
      </c>
      <c r="D100" s="136"/>
      <c r="E100" s="189"/>
    </row>
    <row r="101" spans="1:6" ht="16.5" x14ac:dyDescent="0.3">
      <c r="A101" s="403"/>
      <c r="B101" s="149" t="s">
        <v>472</v>
      </c>
      <c r="C101" s="135" t="s">
        <v>471</v>
      </c>
      <c r="D101" s="136"/>
      <c r="E101" s="189"/>
    </row>
    <row r="102" spans="1:6" ht="16.5" x14ac:dyDescent="0.3">
      <c r="A102" s="403"/>
      <c r="B102" s="271" t="s">
        <v>363</v>
      </c>
      <c r="C102" s="390" t="s">
        <v>556</v>
      </c>
      <c r="D102" s="391"/>
      <c r="E102" s="392"/>
      <c r="F102" s="151"/>
    </row>
    <row r="103" spans="1:6" ht="16.5" x14ac:dyDescent="0.3">
      <c r="A103" s="403"/>
      <c r="B103" s="149" t="s">
        <v>473</v>
      </c>
      <c r="C103" s="135" t="s">
        <v>346</v>
      </c>
      <c r="D103" s="136"/>
      <c r="E103" s="189"/>
    </row>
    <row r="104" spans="1:6" ht="16.5" x14ac:dyDescent="0.3">
      <c r="A104" s="403"/>
      <c r="B104" s="278" t="s">
        <v>466</v>
      </c>
      <c r="C104" s="135" t="s">
        <v>346</v>
      </c>
      <c r="D104" s="136"/>
      <c r="E104" s="189"/>
    </row>
    <row r="105" spans="1:6" ht="16.5" x14ac:dyDescent="0.3">
      <c r="A105" s="403"/>
      <c r="B105" s="278" t="s">
        <v>466</v>
      </c>
      <c r="C105" s="135" t="s">
        <v>346</v>
      </c>
      <c r="D105" s="236"/>
      <c r="E105" s="190"/>
    </row>
    <row r="106" spans="1:6" ht="16.5" x14ac:dyDescent="0.3">
      <c r="A106" s="404" t="s">
        <v>365</v>
      </c>
      <c r="B106" s="187" t="s">
        <v>474</v>
      </c>
      <c r="C106" s="147" t="s">
        <v>346</v>
      </c>
      <c r="D106" s="136"/>
      <c r="E106" s="189"/>
    </row>
    <row r="107" spans="1:6" ht="16.5" x14ac:dyDescent="0.3">
      <c r="A107" s="405"/>
      <c r="B107" s="149" t="s">
        <v>475</v>
      </c>
      <c r="C107" s="131" t="s">
        <v>346</v>
      </c>
      <c r="D107" s="136"/>
      <c r="E107" s="189"/>
    </row>
    <row r="108" spans="1:6" ht="16.5" x14ac:dyDescent="0.3">
      <c r="A108" s="405"/>
      <c r="B108" s="278" t="s">
        <v>466</v>
      </c>
      <c r="C108" s="131" t="s">
        <v>346</v>
      </c>
      <c r="D108" s="136"/>
      <c r="E108" s="189"/>
    </row>
    <row r="109" spans="1:6" ht="16.5" x14ac:dyDescent="0.3">
      <c r="A109" s="406"/>
      <c r="B109" s="272" t="s">
        <v>466</v>
      </c>
      <c r="C109" s="142" t="s">
        <v>346</v>
      </c>
      <c r="D109" s="143"/>
      <c r="E109" s="190"/>
    </row>
    <row r="110" spans="1:6" ht="16.5" x14ac:dyDescent="0.3">
      <c r="A110" s="404" t="s">
        <v>371</v>
      </c>
      <c r="B110" s="279" t="s">
        <v>466</v>
      </c>
      <c r="C110" s="147" t="s">
        <v>346</v>
      </c>
      <c r="D110" s="132"/>
      <c r="E110" s="188"/>
    </row>
    <row r="111" spans="1:6" ht="16.5" x14ac:dyDescent="0.3">
      <c r="A111" s="405"/>
      <c r="B111" s="278" t="s">
        <v>466</v>
      </c>
      <c r="C111" s="131" t="s">
        <v>346</v>
      </c>
      <c r="D111" s="136"/>
      <c r="E111" s="189"/>
    </row>
    <row r="112" spans="1:6" ht="16.5" x14ac:dyDescent="0.3">
      <c r="A112" s="406"/>
      <c r="B112" s="278" t="s">
        <v>466</v>
      </c>
      <c r="C112" s="142" t="s">
        <v>346</v>
      </c>
      <c r="D112" s="143"/>
      <c r="E112" s="190"/>
    </row>
    <row r="113" spans="1:5" ht="16.5" x14ac:dyDescent="0.3">
      <c r="A113" s="404" t="s">
        <v>373</v>
      </c>
      <c r="B113" s="187" t="s">
        <v>476</v>
      </c>
      <c r="C113" s="147" t="s">
        <v>346</v>
      </c>
      <c r="D113" s="132"/>
      <c r="E113" s="188"/>
    </row>
    <row r="114" spans="1:5" ht="16.5" x14ac:dyDescent="0.3">
      <c r="A114" s="405"/>
      <c r="B114" s="191" t="s">
        <v>477</v>
      </c>
      <c r="C114" s="192" t="s">
        <v>346</v>
      </c>
      <c r="D114" s="136"/>
      <c r="E114" s="189"/>
    </row>
    <row r="115" spans="1:5" ht="16.5" x14ac:dyDescent="0.3">
      <c r="A115" s="405"/>
      <c r="B115" s="191" t="s">
        <v>467</v>
      </c>
      <c r="C115" s="192" t="s">
        <v>346</v>
      </c>
      <c r="D115" s="136"/>
      <c r="E115" s="189"/>
    </row>
    <row r="116" spans="1:5" ht="16.5" x14ac:dyDescent="0.3">
      <c r="A116" s="405"/>
      <c r="B116" s="193" t="s">
        <v>478</v>
      </c>
      <c r="C116" s="192" t="s">
        <v>346</v>
      </c>
      <c r="D116" s="136"/>
      <c r="E116" s="189"/>
    </row>
    <row r="117" spans="1:5" ht="16.5" x14ac:dyDescent="0.3">
      <c r="A117" s="405"/>
      <c r="B117" s="191" t="s">
        <v>479</v>
      </c>
      <c r="C117" s="192" t="s">
        <v>346</v>
      </c>
      <c r="D117" s="136"/>
      <c r="E117" s="189"/>
    </row>
    <row r="118" spans="1:5" ht="16.5" x14ac:dyDescent="0.3">
      <c r="A118" s="405"/>
      <c r="B118" s="191" t="s">
        <v>480</v>
      </c>
      <c r="C118" s="192" t="s">
        <v>346</v>
      </c>
      <c r="D118" s="136"/>
      <c r="E118" s="189"/>
    </row>
    <row r="119" spans="1:5" ht="16.5" x14ac:dyDescent="0.3">
      <c r="A119" s="405"/>
      <c r="B119" s="193" t="s">
        <v>481</v>
      </c>
      <c r="C119" s="192" t="s">
        <v>346</v>
      </c>
      <c r="D119" s="136"/>
      <c r="E119" s="189"/>
    </row>
    <row r="120" spans="1:5" ht="16.5" x14ac:dyDescent="0.3">
      <c r="A120" s="405"/>
      <c r="B120" s="193" t="s">
        <v>482</v>
      </c>
      <c r="C120" s="192" t="s">
        <v>346</v>
      </c>
      <c r="D120" s="136"/>
      <c r="E120" s="189"/>
    </row>
    <row r="121" spans="1:5" ht="16.5" x14ac:dyDescent="0.3">
      <c r="A121" s="405"/>
      <c r="B121" s="193" t="s">
        <v>483</v>
      </c>
      <c r="C121" s="192" t="s">
        <v>346</v>
      </c>
      <c r="D121" s="136"/>
      <c r="E121" s="189"/>
    </row>
    <row r="122" spans="1:5" ht="16.5" x14ac:dyDescent="0.3">
      <c r="A122" s="405"/>
      <c r="B122" s="149" t="s">
        <v>484</v>
      </c>
      <c r="C122" s="131" t="s">
        <v>346</v>
      </c>
      <c r="D122" s="136"/>
      <c r="E122" s="189"/>
    </row>
    <row r="123" spans="1:5" ht="16.5" x14ac:dyDescent="0.3">
      <c r="A123" s="405"/>
      <c r="B123" s="271" t="s">
        <v>363</v>
      </c>
      <c r="C123" s="390" t="s">
        <v>556</v>
      </c>
      <c r="D123" s="391"/>
      <c r="E123" s="392"/>
    </row>
    <row r="124" spans="1:5" ht="16.5" x14ac:dyDescent="0.3">
      <c r="A124" s="405"/>
      <c r="B124" s="278" t="s">
        <v>466</v>
      </c>
      <c r="C124" s="131" t="s">
        <v>346</v>
      </c>
      <c r="D124" s="136"/>
      <c r="E124" s="189"/>
    </row>
    <row r="125" spans="1:5" ht="16.5" x14ac:dyDescent="0.3">
      <c r="A125" s="406"/>
      <c r="B125" s="278" t="s">
        <v>466</v>
      </c>
      <c r="C125" s="142" t="s">
        <v>346</v>
      </c>
      <c r="D125" s="143"/>
      <c r="E125" s="190"/>
    </row>
    <row r="126" spans="1:5" ht="16.5" x14ac:dyDescent="0.3">
      <c r="A126" s="387" t="s">
        <v>379</v>
      </c>
      <c r="B126" s="194" t="s">
        <v>467</v>
      </c>
      <c r="C126" s="147" t="s">
        <v>346</v>
      </c>
      <c r="D126" s="132"/>
      <c r="E126" s="188"/>
    </row>
    <row r="127" spans="1:5" ht="16.5" x14ac:dyDescent="0.3">
      <c r="A127" s="388"/>
      <c r="B127" s="195" t="s">
        <v>476</v>
      </c>
      <c r="C127" s="131" t="s">
        <v>346</v>
      </c>
      <c r="D127" s="136"/>
      <c r="E127" s="189"/>
    </row>
    <row r="128" spans="1:5" ht="16.5" x14ac:dyDescent="0.3">
      <c r="A128" s="388"/>
      <c r="B128" s="196" t="s">
        <v>485</v>
      </c>
      <c r="C128" s="131" t="s">
        <v>346</v>
      </c>
      <c r="D128" s="136"/>
      <c r="E128" s="189"/>
    </row>
    <row r="129" spans="1:5" ht="16.5" x14ac:dyDescent="0.3">
      <c r="A129" s="388"/>
      <c r="B129" s="196" t="s">
        <v>486</v>
      </c>
      <c r="C129" s="131" t="s">
        <v>346</v>
      </c>
      <c r="D129" s="136"/>
      <c r="E129" s="189"/>
    </row>
    <row r="130" spans="1:5" ht="16.5" x14ac:dyDescent="0.3">
      <c r="A130" s="388"/>
      <c r="B130" s="196" t="s">
        <v>487</v>
      </c>
      <c r="C130" s="131" t="s">
        <v>346</v>
      </c>
      <c r="D130" s="136"/>
      <c r="E130" s="189"/>
    </row>
    <row r="131" spans="1:5" ht="16.5" x14ac:dyDescent="0.3">
      <c r="A131" s="388"/>
      <c r="B131" s="149" t="s">
        <v>481</v>
      </c>
      <c r="C131" s="131" t="s">
        <v>346</v>
      </c>
      <c r="D131" s="136"/>
      <c r="E131" s="189"/>
    </row>
    <row r="132" spans="1:5" ht="16.5" x14ac:dyDescent="0.3">
      <c r="A132" s="388"/>
      <c r="B132" s="149" t="s">
        <v>482</v>
      </c>
      <c r="C132" s="131" t="s">
        <v>346</v>
      </c>
      <c r="D132" s="136"/>
      <c r="E132" s="189"/>
    </row>
    <row r="133" spans="1:5" ht="16.5" x14ac:dyDescent="0.3">
      <c r="A133" s="388"/>
      <c r="B133" s="149" t="s">
        <v>483</v>
      </c>
      <c r="C133" s="131" t="s">
        <v>346</v>
      </c>
      <c r="D133" s="136"/>
      <c r="E133" s="189"/>
    </row>
    <row r="134" spans="1:5" ht="16.5" x14ac:dyDescent="0.3">
      <c r="A134" s="388"/>
      <c r="B134" s="149" t="s">
        <v>484</v>
      </c>
      <c r="C134" s="131" t="s">
        <v>346</v>
      </c>
      <c r="D134" s="136"/>
      <c r="E134" s="189"/>
    </row>
    <row r="135" spans="1:5" ht="16.5" x14ac:dyDescent="0.3">
      <c r="A135" s="388"/>
      <c r="B135" s="271" t="s">
        <v>363</v>
      </c>
      <c r="C135" s="390" t="s">
        <v>556</v>
      </c>
      <c r="D135" s="391"/>
      <c r="E135" s="392"/>
    </row>
    <row r="136" spans="1:5" ht="16.5" x14ac:dyDescent="0.3">
      <c r="A136" s="388"/>
      <c r="B136" s="280" t="s">
        <v>466</v>
      </c>
      <c r="C136" s="197" t="s">
        <v>346</v>
      </c>
      <c r="D136" s="136"/>
      <c r="E136" s="189"/>
    </row>
    <row r="137" spans="1:5" ht="16.5" x14ac:dyDescent="0.3">
      <c r="A137" s="389"/>
      <c r="B137" s="281" t="s">
        <v>466</v>
      </c>
      <c r="C137" s="198" t="s">
        <v>346</v>
      </c>
      <c r="D137" s="143"/>
      <c r="E137" s="190"/>
    </row>
    <row r="138" spans="1:5" ht="16.5" x14ac:dyDescent="0.3">
      <c r="A138" s="199"/>
      <c r="B138" s="178"/>
      <c r="C138" s="178"/>
      <c r="D138" s="178"/>
      <c r="E138" s="178"/>
    </row>
    <row r="139" spans="1:5" ht="16.5" x14ac:dyDescent="0.25">
      <c r="A139" s="409" t="s">
        <v>488</v>
      </c>
      <c r="B139" s="409"/>
      <c r="C139" s="409"/>
      <c r="D139" s="409"/>
      <c r="E139" s="409"/>
    </row>
    <row r="140" spans="1:5" ht="16.5" x14ac:dyDescent="0.3">
      <c r="A140" s="200" t="s">
        <v>489</v>
      </c>
      <c r="B140" s="410" t="s">
        <v>490</v>
      </c>
      <c r="C140" s="410"/>
      <c r="D140" s="410"/>
      <c r="E140" s="201" t="s">
        <v>533</v>
      </c>
    </row>
    <row r="141" spans="1:5" x14ac:dyDescent="0.25">
      <c r="A141" s="233"/>
      <c r="B141" s="411"/>
      <c r="C141" s="411"/>
      <c r="D141" s="411"/>
      <c r="E141" s="273"/>
    </row>
    <row r="142" spans="1:5" x14ac:dyDescent="0.25">
      <c r="A142" s="234"/>
      <c r="B142" s="407"/>
      <c r="C142" s="407"/>
      <c r="D142" s="407"/>
      <c r="E142" s="273"/>
    </row>
    <row r="143" spans="1:5" x14ac:dyDescent="0.25">
      <c r="A143" s="234"/>
      <c r="B143" s="407"/>
      <c r="C143" s="407"/>
      <c r="D143" s="407"/>
      <c r="E143" s="273"/>
    </row>
    <row r="144" spans="1:5" x14ac:dyDescent="0.25">
      <c r="A144" s="234"/>
      <c r="B144" s="407"/>
      <c r="C144" s="407"/>
      <c r="D144" s="407"/>
      <c r="E144" s="273"/>
    </row>
    <row r="145" spans="1:7" x14ac:dyDescent="0.25">
      <c r="A145" s="234"/>
      <c r="B145" s="407"/>
      <c r="C145" s="407"/>
      <c r="D145" s="407"/>
      <c r="E145" s="273"/>
    </row>
    <row r="146" spans="1:7" x14ac:dyDescent="0.25">
      <c r="A146" s="235"/>
      <c r="B146" s="408"/>
      <c r="C146" s="408"/>
      <c r="D146" s="408"/>
      <c r="E146" s="274"/>
    </row>
    <row r="147" spans="1:7" x14ac:dyDescent="0.25">
      <c r="A147" s="202"/>
    </row>
    <row r="148" spans="1:7" ht="16.5" x14ac:dyDescent="0.25">
      <c r="A148" s="401" t="s">
        <v>491</v>
      </c>
      <c r="B148" s="401"/>
      <c r="C148" s="401"/>
      <c r="D148" s="401"/>
      <c r="E148" s="401"/>
      <c r="F148" s="401"/>
      <c r="G148" s="401"/>
    </row>
    <row r="149" spans="1:7" ht="49.5" x14ac:dyDescent="0.25">
      <c r="A149" s="126" t="s">
        <v>340</v>
      </c>
      <c r="B149" s="126" t="s">
        <v>457</v>
      </c>
      <c r="C149" s="127" t="s">
        <v>492</v>
      </c>
      <c r="D149" s="128" t="s">
        <v>493</v>
      </c>
      <c r="E149" s="128" t="s">
        <v>494</v>
      </c>
      <c r="F149" s="128" t="s">
        <v>495</v>
      </c>
      <c r="G149" s="128" t="s">
        <v>496</v>
      </c>
    </row>
    <row r="150" spans="1:7" ht="16.5" x14ac:dyDescent="0.3">
      <c r="A150" s="187" t="s">
        <v>345</v>
      </c>
      <c r="B150" s="147" t="s">
        <v>346</v>
      </c>
      <c r="C150" s="132"/>
      <c r="D150" s="132"/>
      <c r="E150" s="132"/>
      <c r="F150" s="132"/>
      <c r="G150" s="133"/>
    </row>
    <row r="151" spans="1:7" ht="16.5" x14ac:dyDescent="0.3">
      <c r="A151" s="149" t="s">
        <v>497</v>
      </c>
      <c r="B151" s="131" t="s">
        <v>346</v>
      </c>
      <c r="C151" s="136"/>
      <c r="D151" s="136"/>
      <c r="E151" s="136"/>
      <c r="F151" s="136"/>
      <c r="G151" s="137"/>
    </row>
    <row r="152" spans="1:7" ht="16.5" x14ac:dyDescent="0.3">
      <c r="A152" s="149" t="s">
        <v>164</v>
      </c>
      <c r="B152" s="131" t="s">
        <v>346</v>
      </c>
      <c r="C152" s="136"/>
      <c r="D152" s="136"/>
      <c r="E152" s="136"/>
      <c r="F152" s="136"/>
      <c r="G152" s="137"/>
    </row>
    <row r="153" spans="1:7" ht="16.5" x14ac:dyDescent="0.3">
      <c r="A153" s="149" t="s">
        <v>159</v>
      </c>
      <c r="B153" s="131" t="s">
        <v>346</v>
      </c>
      <c r="C153" s="136"/>
      <c r="D153" s="136"/>
      <c r="E153" s="136"/>
      <c r="F153" s="136"/>
      <c r="G153" s="137"/>
    </row>
    <row r="154" spans="1:7" ht="16.5" x14ac:dyDescent="0.3">
      <c r="A154" s="149" t="s">
        <v>498</v>
      </c>
      <c r="B154" s="131" t="s">
        <v>346</v>
      </c>
      <c r="C154" s="136"/>
      <c r="D154" s="136"/>
      <c r="E154" s="136"/>
      <c r="F154" s="136"/>
      <c r="G154" s="137"/>
    </row>
    <row r="155" spans="1:7" ht="16.5" x14ac:dyDescent="0.3">
      <c r="A155" s="149" t="s">
        <v>499</v>
      </c>
      <c r="B155" s="131" t="s">
        <v>346</v>
      </c>
      <c r="C155" s="136"/>
      <c r="D155" s="136"/>
      <c r="E155" s="136"/>
      <c r="F155" s="136"/>
      <c r="G155" s="137"/>
    </row>
    <row r="156" spans="1:7" ht="16.5" x14ac:dyDescent="0.3">
      <c r="A156" s="149" t="s">
        <v>11</v>
      </c>
      <c r="B156" s="131" t="s">
        <v>346</v>
      </c>
      <c r="C156" s="136"/>
      <c r="D156" s="136"/>
      <c r="E156" s="136"/>
      <c r="F156" s="136"/>
      <c r="G156" s="137"/>
    </row>
    <row r="157" spans="1:7" ht="16.5" x14ac:dyDescent="0.3">
      <c r="A157" s="203" t="s">
        <v>500</v>
      </c>
      <c r="B157" s="131" t="s">
        <v>346</v>
      </c>
      <c r="C157" s="136"/>
      <c r="D157" s="136"/>
      <c r="E157" s="136"/>
      <c r="F157" s="136"/>
      <c r="G157" s="137"/>
    </row>
    <row r="158" spans="1:7" ht="16.5" x14ac:dyDescent="0.3">
      <c r="A158" s="204" t="s">
        <v>347</v>
      </c>
      <c r="B158" s="131" t="s">
        <v>346</v>
      </c>
      <c r="C158" s="136"/>
      <c r="D158" s="136"/>
      <c r="E158" s="136"/>
      <c r="F158" s="136"/>
      <c r="G158" s="137"/>
    </row>
    <row r="159" spans="1:7" ht="16.5" x14ac:dyDescent="0.3">
      <c r="A159" s="205" t="s">
        <v>464</v>
      </c>
      <c r="B159" s="131" t="s">
        <v>346</v>
      </c>
      <c r="C159" s="136"/>
      <c r="D159" s="136"/>
      <c r="E159" s="136"/>
      <c r="F159" s="136"/>
      <c r="G159" s="137"/>
    </row>
    <row r="160" spans="1:7" ht="16.5" x14ac:dyDescent="0.3">
      <c r="A160" s="206" t="s">
        <v>6</v>
      </c>
      <c r="B160" s="131" t="s">
        <v>346</v>
      </c>
      <c r="C160" s="136"/>
      <c r="D160" s="136"/>
      <c r="E160" s="136"/>
      <c r="F160" s="136"/>
      <c r="G160" s="137"/>
    </row>
    <row r="161" spans="1:7" ht="16.5" x14ac:dyDescent="0.3">
      <c r="A161" s="206" t="s">
        <v>501</v>
      </c>
      <c r="B161" s="131" t="s">
        <v>346</v>
      </c>
      <c r="C161" s="136"/>
      <c r="D161" s="136"/>
      <c r="E161" s="136"/>
      <c r="F161" s="136"/>
      <c r="G161" s="137"/>
    </row>
    <row r="162" spans="1:7" ht="16.5" x14ac:dyDescent="0.3">
      <c r="A162" s="272" t="s">
        <v>354</v>
      </c>
      <c r="B162" s="142" t="s">
        <v>502</v>
      </c>
      <c r="C162" s="143"/>
      <c r="D162" s="143"/>
      <c r="E162" s="143"/>
      <c r="F162" s="143"/>
      <c r="G162" s="144"/>
    </row>
  </sheetData>
  <sheetProtection algorithmName="SHA-512" hashValue="0QRFpyOPFG5bdhbuFJEqKFM06jh5u9+31562eBIlRWQPTVBTt7mPw5m/a0hADImPWgRFXmRuuO0kpNHGJjr8rA==" saltValue="/jId02SJjHBZ1FBRfT6aAg==" spinCount="100000" sheet="1" selectLockedCells="1"/>
  <dataConsolidate/>
  <mergeCells count="34">
    <mergeCell ref="B145:D145"/>
    <mergeCell ref="B146:D146"/>
    <mergeCell ref="A148:G148"/>
    <mergeCell ref="A139:E139"/>
    <mergeCell ref="B140:D140"/>
    <mergeCell ref="B141:D141"/>
    <mergeCell ref="B142:D142"/>
    <mergeCell ref="B143:D143"/>
    <mergeCell ref="B144:D144"/>
    <mergeCell ref="A106:A109"/>
    <mergeCell ref="A110:A112"/>
    <mergeCell ref="A113:A125"/>
    <mergeCell ref="C123:E123"/>
    <mergeCell ref="A126:A137"/>
    <mergeCell ref="C135:E135"/>
    <mergeCell ref="A80:E80"/>
    <mergeCell ref="A82:A92"/>
    <mergeCell ref="A93:A96"/>
    <mergeCell ref="A97:A105"/>
    <mergeCell ref="C99:E99"/>
    <mergeCell ref="C102:E102"/>
    <mergeCell ref="A62:A78"/>
    <mergeCell ref="C66:E66"/>
    <mergeCell ref="A2:E2"/>
    <mergeCell ref="A4:A16"/>
    <mergeCell ref="A17:A23"/>
    <mergeCell ref="A24:A37"/>
    <mergeCell ref="C30:E30"/>
    <mergeCell ref="C32:E32"/>
    <mergeCell ref="A38:A45"/>
    <mergeCell ref="A46:A48"/>
    <mergeCell ref="A49:A61"/>
    <mergeCell ref="C52:E52"/>
    <mergeCell ref="C54:E54"/>
  </mergeCells>
  <dataValidations count="133">
    <dataValidation allowBlank="1" showInputMessage="1" showErrorMessage="1" prompt="The amount of this material used on the project to date in tonnes. Ensure this figure is accurate and a cumulative amount based on each previous report. " sqref="E3" xr:uid="{D69D5DB5-1D59-4265-86D8-5BD806125F25}"/>
    <dataValidation allowBlank="1" showInputMessage="1" showErrorMessage="1" prompt="Virgin road construction materials that have not been used previously." sqref="A2" xr:uid="{934B990B-3BB2-470E-9CFF-F3EA81B12DD0}"/>
    <dataValidation allowBlank="1" showInputMessage="1" showErrorMessage="1" prompt="Identify any other recycled materials used in road furniture used in the project. " sqref="B136:B137" xr:uid="{2B9EC1AC-FA71-4443-BC60-44EF00136F9C}"/>
    <dataValidation allowBlank="1" showInputMessage="1" showErrorMessage="1" prompt="Identify any other recycled materials used in road structures used in the project. " sqref="B124:B125" xr:uid="{6F5EA24C-01D8-4890-948E-6431C40428B2}"/>
    <dataValidation allowBlank="1" showInputMessage="1" showErrorMessage="1" prompt="Recycled mineral sand must comply with MRWA Specification 820. Recycled mineral sand contains a heavy amount of natural minerals compared to typical yellow construction sand. " sqref="B116" xr:uid="{5D232E0C-876E-4C65-B293-A1EB4A866453}"/>
    <dataValidation allowBlank="1" showInputMessage="1" showErrorMessage="1" prompt="Identify any recycled additives used in the project. " sqref="B110:B112" xr:uid="{F9605A56-2DA0-4F5C-8F6B-4E1996E0929A}"/>
    <dataValidation allowBlank="1" showInputMessage="1" showErrorMessage="1" prompt="Identify any other recycled road surface materials used in the project. " sqref="B108:B109" xr:uid="{FCE5586C-95FB-4647-A91C-0940B3FC31E0}"/>
    <dataValidation allowBlank="1" showInputMessage="1" showErrorMessage="1" prompt="Identify any other recycled road pavement materials used in the project. " sqref="B104:B105" xr:uid="{FEE70745-9AC7-4D18-8D31-F811B70F0866}"/>
    <dataValidation allowBlank="1" showInputMessage="1" showErrorMessage="1" prompt="Asphalt that is mixed and applied at lower than standard temperatures (e.g. 20-40 degrees cooler than hot mix asphalt)." sqref="B103" xr:uid="{37771DF5-640D-48EA-ABEC-06B0999F0D05}"/>
    <dataValidation allowBlank="1" showInputMessage="1" showErrorMessage="1" prompt="Report on the percentage of RAP used in the project. " sqref="B98 B101" xr:uid="{82517F70-DB82-46CF-9001-6253463B666E}"/>
    <dataValidation allowBlank="1" showInputMessage="1" showErrorMessage="1" prompt="Identify any other recycled materials used in the project. " sqref="B95:B96" xr:uid="{C17D9595-E867-4E26-8B06-92EA5D17D9EB}"/>
    <dataValidation allowBlank="1" showInputMessage="1" showErrorMessage="1" prompt="Identify any other recycled subgrade materials used in the project." sqref="B91:B92" xr:uid="{4F9F51B8-E5D1-420A-88A1-9EF7C35A66CF}"/>
    <dataValidation allowBlank="1" showInputMessage="1" showErrorMessage="1" prompt="As per MRWA Specification 604." sqref="B78" xr:uid="{DA78BC5B-5525-478B-9C37-FE3CCBDDCA2A}"/>
    <dataValidation allowBlank="1" showInputMessage="1" showErrorMessage="1" prompt="Identify any other road structures materials used in the project. " sqref="B61" xr:uid="{746E62C1-1780-4927-B998-93C5042FC32D}"/>
    <dataValidation allowBlank="1" showInputMessage="1" showErrorMessage="1" prompt="Identify any other road surface materials used in the project. " sqref="B45" xr:uid="{D9BDCFFA-E3C1-45D1-AAFE-2D29A6CBC2EB}"/>
    <dataValidation allowBlank="1" showInputMessage="1" showErrorMessage="1" prompt="Identify any other basecourse materials used in the project. " sqref="B37" xr:uid="{744441D3-0E93-41EF-BAAC-DE187DF7BF13}"/>
    <dataValidation allowBlank="1" showInputMessage="1" showErrorMessage="1" prompt="Identify any other subbase materials used in the project. " sqref="B23" xr:uid="{169DE164-867B-40B4-B849-B23932DFD946}"/>
    <dataValidation allowBlank="1" showInputMessage="1" showErrorMessage="1" prompt="Identify any other subgrade materials used on the project. " sqref="B16" xr:uid="{BB316D24-9A7E-4A1D-9799-5E6CA7554110}"/>
    <dataValidation allowBlank="1" showInputMessage="1" showErrorMessage="1" prompt="Crushed limestone that is free of organic material, clay lumps, cap rock or any other foreign material deleterious to its performance, as per MRWA Specification 501." sqref="B7" xr:uid="{A7223EE9-BA55-4526-8DE4-F8FF31651C56}"/>
    <dataValidation allowBlank="1" showInputMessage="1" showErrorMessage="1" prompt="Imported virgin gravel, as per MRWA Specification 302." sqref="B5" xr:uid="{8D960F99-FC00-4E65-A720-13EC0502B3C9}"/>
    <dataValidation allowBlank="1" showInputMessage="1" showErrorMessage="1" prompt="Imported virgin sand, as per MRWA Specification 302." sqref="B4" xr:uid="{9B887EBC-92AE-40F2-B1D8-0E520DA15CE2}"/>
    <dataValidation allowBlank="1" showInputMessage="1" showErrorMessage="1" prompt="Imported virgin clay, as per MRWA Specification 302." sqref="B6" xr:uid="{3DC80082-FD7C-411E-A64A-9478DB24B53E}"/>
    <dataValidation allowBlank="1" showInputMessage="1" showErrorMessage="1" prompt="Report on the amount of granular material reused on the project site. This does not include imported or recycled granular material from other project sites. " sqref="A161" xr:uid="{A39467E9-1283-4C10-ADD8-F08E89A002A2}"/>
    <dataValidation allowBlank="1" showInputMessage="1" showErrorMessage="1" prompt="Report on the amount of clay reused on the project site. This does not include imported or recycled clay from other project sites. " sqref="A160" xr:uid="{48F04A9C-447B-487B-BC41-D48E34D6244F}"/>
    <dataValidation allowBlank="1" showInputMessage="1" showErrorMessage="1" prompt="Report if any aggregate was reused on the project site. This does not include imported or recycled aggregate from other project sites. " sqref="A158" xr:uid="{90D3F184-C9D8-488B-9328-63AC372A3A13}"/>
    <dataValidation allowBlank="1" showInputMessage="1" showErrorMessage="1" prompt="Report of the amount of general fill reused on site. This does not include imported general fill or recycled general fill from other sites." sqref="A157" xr:uid="{8067C70C-9D5E-4BBE-A23D-D34C9C782698}"/>
    <dataValidation allowBlank="1" showInputMessage="1" showErrorMessage="1" prompt="Report the amount of roadbase from the project site that has been reused. This does not include imported recycled roadbase. " sqref="A156" xr:uid="{9B7CE015-824E-407D-9635-5BCC3E9B8B3C}"/>
    <dataValidation allowBlank="1" showInputMessage="1" showErrorMessage="1" prompt="Report the amount of overburden reused on the project site. This does not include any overburden imported onto the project site. " sqref="A155" xr:uid="{7F99E410-E13C-4C68-958F-F7E48085047C}"/>
    <dataValidation allowBlank="1" showInputMessage="1" showErrorMessage="1" prompt="Report on the amount of asphalt that has been reused on the project. This does not include imported recycled asphalt. " sqref="A154" xr:uid="{67B0330B-4570-41FC-A7D3-C1FF34FCA70F}"/>
    <dataValidation allowBlank="1" showInputMessage="1" showErrorMessage="1" prompt="Report the amount of topsoil that has been reused on the project site. This does not include imported topsoil from other projects. " sqref="A153" xr:uid="{B1B8FEEB-84E3-4218-BCFB-4DE62357B956}"/>
    <dataValidation allowBlank="1" showInputMessage="1" showErrorMessage="1" prompt="Report if any rubber from recycled car tyres has been used for guideposts. Projects should further investigate this on a project-by-project basis. " sqref="B130" xr:uid="{8E78562F-4616-4ADA-A097-491132765397}"/>
    <dataValidation allowBlank="1" showInputMessage="1" showErrorMessage="1" prompt="Report whether pipes from recycled HDPE plastics have been used. Projects should further investigate this initiative on a project-by-project basis. " sqref="B129" xr:uid="{C9B8E053-013F-4E8C-869D-A020B12C55B6}"/>
    <dataValidation allowBlank="1" showInputMessage="1" showErrorMessage="1" prompt="Report whether aluminium used in road furniture including road signage has been used on the project. " sqref="B128" xr:uid="{A667451C-4CE4-4FB4-ACF6-797163398F0E}"/>
    <dataValidation allowBlank="1" showInputMessage="1" showErrorMessage="1" prompt="Report whether any other material not listed above has been used to contribute to the hardening of cement through hydraulic activity. " sqref="B122 B134" xr:uid="{CE548D46-446E-4F7C-98FC-3C391A662684}"/>
    <dataValidation allowBlank="1" showInputMessage="1" showErrorMessage="1" prompt="Report whether any silica fume has been used to contribute to the hardening of cement through hydraulic activity." sqref="B121 B133" xr:uid="{5B08746A-2067-4B31-91C7-CB28E41F98F7}"/>
    <dataValidation allowBlank="1" showInputMessage="1" showErrorMessage="1" prompt="Report whether any fly ash has been used to contribute to the hardening of cement through hydraulic activity." sqref="B120 B132" xr:uid="{3B73B55A-8CFC-4D8F-BD61-EE4235C9FCC6}"/>
    <dataValidation allowBlank="1" showInputMessage="1" showErrorMessage="1" prompt="Report whether any slag has been used to contribute to the hardening of cement through hydraulic activity." sqref="B119 B131" xr:uid="{F4670AD3-5327-4AA1-8990-CED7C2BF5A93}"/>
    <dataValidation allowBlank="1" showInputMessage="1" showErrorMessage="1" prompt="Eco-blocks are a reconstituted structural block made of recycled materials including crushed recycled concrete. Refer to MRWA Specification 905. " sqref="B118" xr:uid="{640BCA94-C6DE-4A93-B5D9-1982D4A5AD62}"/>
    <dataValidation allowBlank="1" showInputMessage="1" showErrorMessage="1" prompt="All precast concrete used in road furniture, mainly kerbing. " sqref="B64" xr:uid="{16F56CA8-1AF4-4701-AF01-784F7B83557E}"/>
    <dataValidation allowBlank="1" showInputMessage="1" showErrorMessage="1" prompt="Manufactured sand is permitted as per MRWA Specification 820 and can make up a maximum of 15% by weight of total aggregates in the mix. " sqref="B117" xr:uid="{BE119BB4-D8A3-4EDA-A487-EA89313066ED}"/>
    <dataValidation allowBlank="1" showInputMessage="1" showErrorMessage="1" prompt="Refer to MRWA Specification 501 and to MEB for more information on how crushed recycled concrete can be used in road furniture. " sqref="B126" xr:uid="{400683FB-8DA0-492E-9661-618F3847BA76}"/>
    <dataValidation allowBlank="1" showInputMessage="1" showErrorMessage="1" prompt="Refer to MRWA Specification 501 and to MEB for more information on how crushed recycled concrete can be used in road structures. " sqref="B115" xr:uid="{0A732650-3D3B-43B9-A7D0-0FA02068C548}"/>
    <dataValidation allowBlank="1" showInputMessage="1" showErrorMessage="1" prompt="Low carbon concrete is concrete made with less heat than Ordinary Portland Cement. Refer all questions regarding specifications for low carbon concrete to MEB. " sqref="B114" xr:uid="{238B4024-CAE8-43F9-BDEF-D08A0A995524}"/>
    <dataValidation allowBlank="1" showInputMessage="1" showErrorMessage="1" prompt="Main Roads has a specification under development for geopolymer concrete, refer all questions to MEB. Geopolymer concrete is consists of waste materials and byproducts. Commonly, activated waste fly ash is used as the binder." sqref="B113 B127" xr:uid="{7AE66BAB-7BFC-49FA-B17F-266D7A5B7A1E}"/>
    <dataValidation allowBlank="1" showInputMessage="1" showErrorMessage="1" prompt="This refers to all glass used in the surface layer of the road including glass beads." sqref="B106" xr:uid="{5683A8F1-E7B8-4ECA-9007-E68B4FC0BFAF}"/>
    <dataValidation allowBlank="1" showInputMessage="1" showErrorMessage="1" prompt="Crumb rubber can be used as a synthetic binder in the road surface. Refer to MRWA Specifications 509 and 516 for how and when it can be used. " sqref="B107" xr:uid="{73065D2F-D998-413A-B117-D78B46FC1A42}"/>
    <dataValidation allowBlank="1" showInputMessage="1" showErrorMessage="1" prompt="Material that can be substituted in subbase instead of gravel, limestone or rock. The material used must meet MRWA Specification 501." sqref="B94" xr:uid="{75A8DEFE-0656-4A22-95B9-80DB74B02787}"/>
    <dataValidation allowBlank="1" showInputMessage="1" showErrorMessage="1" prompt="Crushed recycled concrete is used as subbase under full depth asphalt. It must comply with the Roads to Reuse Specification and MRWA Specification 501. " sqref="B93" xr:uid="{B0B17D84-6A5D-43B3-B4DC-7673FBC86EF0}"/>
    <dataValidation allowBlank="1" showInputMessage="1" showErrorMessage="1" prompt="Recycled topsoil is topsoil imported from other project sites. " sqref="B88" xr:uid="{94B4B02E-C830-4CE4-9B82-3787C4657DFE}"/>
    <dataValidation allowBlank="1" showInputMessage="1" showErrorMessage="1" prompt="Recycled granular material is a substitute for ballast. Note that a method specification is required for the use of this material. " sqref="B87" xr:uid="{1A0A7320-97C9-4B59-98E7-2C79F270B4A6}"/>
    <dataValidation allowBlank="1" showInputMessage="1" showErrorMessage="1" prompt="Report on the amount of mulch reused on the project site. This does not include imported or recycled mulch from other project sites. " sqref="A159" xr:uid="{C8E4E5FF-5F71-44F8-B9E0-ACE200D2855C}"/>
    <dataValidation allowBlank="1" showInputMessage="1" showErrorMessage="1" prompt="Recycled mulch used from nearby project sites." sqref="B86" xr:uid="{27113D8E-20BB-4F69-B3E2-E4B294B76C91}"/>
    <dataValidation allowBlank="1" showInputMessage="1" showErrorMessage="1" prompt="Recycled aggregate can be used as a substitute for bedding aggregate. Discuss the use of recycled aggregate with MRWA MEB. " sqref="B85" xr:uid="{84025F3C-8749-4314-8898-71C6F4866E57}"/>
    <dataValidation allowBlank="1" showInputMessage="1" showErrorMessage="1" prompt="Recycled clay must comply with MRWA Specification 302. It can be used as a substitute for virgin clay, silt, or sand. " sqref="B84" xr:uid="{0D410F6B-C1A5-4AC9-A60D-003E54A4A5BE}"/>
    <dataValidation allowBlank="1" showInputMessage="1" showErrorMessage="1" prompt="Glass used in this material must comply with DWER recycled materials requirements and come from food and beverage containers and building/window glass. Refer to MRWA Specification 302. " sqref="B82" xr:uid="{B66B5E3A-7442-4A26-8006-A78CB8414594}"/>
    <dataValidation allowBlank="1" showInputMessage="1" showErrorMessage="1" prompt="Perspex that is impact resistant can be used in road furniture. Refer to MRWA Specification 601. " sqref="B77" xr:uid="{0751B581-BBDF-467F-B6E8-99156AD2353F}"/>
    <dataValidation allowBlank="1" showInputMessage="1" showErrorMessage="1" prompt="Rubber can be used as a flexible guide post material, refer to MRWA Specification 602. " sqref="B76" xr:uid="{9C582DF7-436C-4AC4-B6E9-474C93A11451}"/>
    <dataValidation allowBlank="1" showInputMessage="1" showErrorMessage="1" prompt="Plastic can be used as a flexible guide post material, refer to MRWA Specification 602. " sqref="B75" xr:uid="{A65A9E2A-0439-48A9-A4D9-1691379D2C9B}"/>
    <dataValidation allowBlank="1" showInputMessage="1" showErrorMessage="1" prompt="Steel guide posts used must comply with MRWA Specification 602. " sqref="B74" xr:uid="{5F09B1D4-01DD-413F-8A85-07391DD900D9}"/>
    <dataValidation allowBlank="1" showInputMessage="1" showErrorMessage="1" prompt="Geofabric polymers must comply with MRWA Specification 403. " sqref="B73" xr:uid="{1929DDF2-2AA8-4343-939D-CE6E36F63311}"/>
    <dataValidation allowBlank="1" showInputMessage="1" showErrorMessage="1" prompt="Plastic subsoil drainage must comply with MRWA Specification 403. " sqref="B72" xr:uid="{A8BFD6E6-EAD1-48FF-893F-BF73C06DDDC7}"/>
    <dataValidation allowBlank="1" showInputMessage="1" showErrorMessage="1" prompt="Limestone that has been processed and reused on the project site. " sqref="A152" xr:uid="{A2D76BF2-36B3-4A68-9A6B-EC021DAFD8F3}"/>
    <dataValidation allowBlank="1" showInputMessage="1" showErrorMessage="1" prompt="Reused sand is sand that has been both processed and reused on the project site. " sqref="A150" xr:uid="{02A91F1F-8AF1-4F56-9095-28E49A0E0416}"/>
    <dataValidation allowBlank="1" showInputMessage="1" showErrorMessage="1" prompt="Different aluminium sheets can be used in road signs. Refer to MRWA Specification 601." sqref="B71" xr:uid="{3366EDCE-337E-4B3F-BD5F-337514089DCF}"/>
    <dataValidation allowBlank="1" showInputMessage="1" showErrorMessage="1" prompt="Glass beads can be dropped onto wet line marking paint to increase night time retroreflectivity, as per MRWA Specification 604. " sqref="B70" xr:uid="{E5CBB232-6304-415D-BD66-C996B6EEAF29}"/>
    <dataValidation allowBlank="1" showInputMessage="1" showErrorMessage="1" prompt="Cold applied plastics can be used as a road marking material but must conform with requirements outlined in MRWA Specification 604." sqref="B69" xr:uid="{4DD2E22F-EB94-4B7F-A4C1-BE2B82E6AAA7}"/>
    <dataValidation allowBlank="1" showInputMessage="1" showErrorMessage="1" prompt="Thermoplastic can be used to install longitudinal lines, transverse lines and other markings including holding lines, turn arrows, or chevron pavement markings. Refer to MRWA specification 604. " sqref="B68" xr:uid="{11C06232-4EEB-4FA7-BFBB-EB3B1FEF6132}"/>
    <dataValidation allowBlank="1" showInputMessage="1" showErrorMessage="1" prompt="Waterborne paint is used for longitudinal road marking. All waterborne paint used must comply MRWA specification 604. " sqref="B67" xr:uid="{8903C1E2-31AF-463B-BF44-2CB1A7025BD6}"/>
    <dataValidation allowBlank="1" showInputMessage="1" showErrorMessage="1" prompt="Concrete used in road furniture as per MRWA Specification 603 and 405." sqref="B63" xr:uid="{87C54255-7236-45B6-A2FD-DA4E1AD73707}"/>
    <dataValidation allowBlank="1" showInputMessage="1" showErrorMessage="1" prompt="As per MRWA Specification 603." sqref="B62" xr:uid="{3B5ACA77-B654-4259-BD14-B068DBC43CCC}"/>
    <dataValidation allowBlank="1" showInputMessage="1" showErrorMessage="1" prompt="As per MRWA Specification 826." sqref="B60" xr:uid="{EB87A4CC-2FE2-4225-B254-CE84EC52DC1E}"/>
    <dataValidation allowBlank="1" showInputMessage="1" showErrorMessage="1" prompt="As per MRWA Specification 905." sqref="B59" xr:uid="{BCADF563-3140-46E3-8547-CB8F5FBA3795}"/>
    <dataValidation allowBlank="1" showInputMessage="1" showErrorMessage="1" prompt="As outlined in MRWA Specification 406, source rock used shall be slightly weathered and of very high to extremely high strength. " sqref="B58" xr:uid="{3288189D-48C0-41F7-B06B-DC59D7F0013A}"/>
    <dataValidation allowBlank="1" showInputMessage="1" showErrorMessage="1" prompt="As per MRWA Specification 820." sqref="B57" xr:uid="{D3E5AD75-D116-4344-9E84-B9B6A53302EF}"/>
    <dataValidation allowBlank="1" showInputMessage="1" showErrorMessage="1" prompt="As per MRWA Specification 801." sqref="B56" xr:uid="{7E5BB86A-3302-4768-BCFA-D92BCFB614F6}"/>
    <dataValidation allowBlank="1" showInputMessage="1" showErrorMessage="1" prompt="Specific concrete mixes that can carry specific loads, refer to the MRWA approved concrete mixes PDF. " sqref="B65 B51 B53" xr:uid="{1EC254F6-DDE5-4481-9474-C4826FAA0A65}"/>
    <dataValidation allowBlank="1" showInputMessage="1" showErrorMessage="1" prompt="Concrete poured in a controlled environment and then 'lifted' into place onsite, refer MRWA specification 820. " sqref="B50" xr:uid="{85A86520-EAC2-47DC-B8FE-C630B195489F}"/>
    <dataValidation allowBlank="1" showInputMessage="1" showErrorMessage="1" prompt="As per MRWA specification 820." sqref="B55" xr:uid="{61BD6E48-A069-4ED8-801E-DCC1A98BA9B9}"/>
    <dataValidation allowBlank="1" showInputMessage="1" showErrorMessage="1" prompt="Concrete in general shall consist of a mixture of cement, water, coarse aggregate and fine aggregate, as per MRWA Specification 901. This refers to concrete cast onsite." sqref="B49" xr:uid="{DE3DFE68-815D-40C4-A581-1C0C694BF131}"/>
    <dataValidation allowBlank="1" showInputMessage="1" showErrorMessage="1" prompt="Refer to MRWA Specification 511 and 515." sqref="B48" xr:uid="{EEC177CD-82FE-4200-B287-3B79263933EC}"/>
    <dataValidation allowBlank="1" showInputMessage="1" showErrorMessage="1" prompt="Refer to MRWA specification 302, 507 and 515." sqref="B47" xr:uid="{8DF0F103-62AA-408B-88D8-6D818C5A040D}"/>
    <dataValidation allowBlank="1" showInputMessage="1" showErrorMessage="1" prompt="Refer to MRWA Specification 302, 511 and 515" sqref="B46" xr:uid="{C71FFB6A-285E-4EEF-8EAD-1E1734890A7F}"/>
    <dataValidation allowBlank="1" showInputMessage="1" showErrorMessage="1" prompt="Synthetic polymer is blended with bitumen to produce a Polymer Modified Binder. These are used to enhance binder performance on pavement surfaces. Crumb rubber is a recycled alternative material for synthetic polymer. Refer MRWA Specs 509, 511, 516. " sqref="B44" xr:uid="{420F85CF-60BE-44A6-A264-54059444DAD7}"/>
    <dataValidation allowBlank="1" showInputMessage="1" showErrorMessage="1" prompt="All emulsion based primes must be compliant with clause 511.06 in MRWA Specification 511." sqref="B43" xr:uid="{C72DB609-988B-418E-8029-4D9C8A1C3E53}"/>
    <dataValidation allowBlank="1" showInputMessage="1" showErrorMessage="1" prompt="Oils used for reducing the viscosity of bituminous binders. Refer Table 511.15 in MRWA Specification 511 for SCC. " sqref="B42" xr:uid="{A43BACF8-CF09-4740-923C-954402340E7A}"/>
    <dataValidation allowBlank="1" showInputMessage="1" showErrorMessage="1" prompt="Oils used for reducing the viscosity of bituminous binders. Refer Table 511.14 in MRWA Specification 511 for MCC. " sqref="B41" xr:uid="{54ABE869-588D-448F-AF93-AD5A0B473520}"/>
    <dataValidation allowBlank="1" showInputMessage="1" showErrorMessage="1" prompt="As per MRWA Specification 511." sqref="B40" xr:uid="{5E40B781-0590-45DF-879C-8D0A1ED9DEA8}"/>
    <dataValidation allowBlank="1" showInputMessage="1" showErrorMessage="1" prompt="There are four key MRWA Specifications for surface asphalt. Refer to specification 502, 504, 507 and 516. " sqref="B39" xr:uid="{76C90413-5583-48F4-A9D9-6335284C64B8}"/>
    <dataValidation allowBlank="1" showInputMessage="1" showErrorMessage="1" prompt="There are five specifications for aggregates. Refer to MRWA Specification 511 for further detail." sqref="B38" xr:uid="{DDCD5EBB-CE77-4B77-8136-5D35AB58B1BC}"/>
    <dataValidation allowBlank="1" showInputMessage="1" showErrorMessage="1" prompt="Includes 65% slag in type LH. Refer to MRWA Specification 515." sqref="B36" xr:uid="{73400693-28A9-4DBB-87C6-E3040A5D808E}"/>
    <dataValidation allowBlank="1" showInputMessage="1" showErrorMessage="1" prompt="As per MRWA Specification 515." sqref="B34:B35" xr:uid="{D683145C-1A1A-4188-AE42-C75C16F1AE08}"/>
    <dataValidation allowBlank="1" showInputMessage="1" showErrorMessage="1" prompt="Refer to Transport for NSW Specifications: ERN9 / R83 &amp; R84." sqref="B33" xr:uid="{3B673915-8015-4246-8652-09137E9E2187}"/>
    <dataValidation allowBlank="1" showInputMessage="1" showErrorMessage="1" prompt="As per MRWA specifications 510 and 511." sqref="B29 B31" xr:uid="{13BB39B9-99DC-4BEF-8946-A92941058E50}"/>
    <dataValidation allowBlank="1" showInputMessage="1" showErrorMessage="1" prompt="As per MRWA Specification 511: surplus plant mix asphalt or material reclaimed from an in situ asphalt layer, which is re-processed by crushing and/or screening for recycling into new asphalt. " sqref="B97 B100" xr:uid="{2D2BB71D-8CDA-4225-8E15-1A5DD013E444}"/>
    <dataValidation allowBlank="1" showInputMessage="1" showErrorMessage="1" prompt="As per MRWA Specification 501: All crushed rock base shall consist of a uniformly blended mixture of coarse and fine aggregate. The mixture of fine and coarse aggregate forming the rock base shall be free from vegetable matter, clay, overburden etc." sqref="B28" xr:uid="{5880C460-DD21-4139-AEA7-A1EAE3509DED}"/>
    <dataValidation allowBlank="1" showInputMessage="1" showErrorMessage="1" prompt="As per MRWA Specification 501. Note that natural laterite refers to a clayey soil level mainly found in the Wheatbelt region." sqref="B26" xr:uid="{36F10423-0709-458A-A078-D59739E39A27}"/>
    <dataValidation allowBlank="1" showInputMessage="1" showErrorMessage="1" prompt="As per MRWA Specification 501: Ferricrete Basecourse shall predominantly consist of crushed indurated ferricrete and may include natural fragmented ferricrete and lateritic gravel. _x000a_" sqref="B25" xr:uid="{69B3BFD2-977C-4393-9D49-CA104FDB8DCF}"/>
    <dataValidation allowBlank="1" showInputMessage="1" showErrorMessage="1" prompt="As per MRWA Specification 501." sqref="B27 B24" xr:uid="{9E0D54B2-E90C-41E9-9DE0-431DBEF0EC2B}"/>
    <dataValidation allowBlank="1" showInputMessage="1" showErrorMessage="1" prompt="As per MRWA Specification 501. " sqref="B22" xr:uid="{69CB9184-BF20-414F-A305-7D7F35DE050C}"/>
    <dataValidation allowBlank="1" showInputMessage="1" showErrorMessage="1" prompt="As per MRWA Specification 515 for in situ stabilisation of pavement materials." sqref="B21" xr:uid="{6D650D6F-72C5-4D7B-B30E-07DB97607C9F}"/>
    <dataValidation allowBlank="1" showInputMessage="1" showErrorMessage="1" prompt="As per MRWA Specification 515 for in situ stabilisation of pavement materials with lime." sqref="B20" xr:uid="{D0858A18-2DAB-4820-901C-B042A4975F24}"/>
    <dataValidation allowBlank="1" showInputMessage="1" showErrorMessage="1" prompt="As per MRWA Specification 501: All crushed rock subbase shall consist of a uniform blended mixture of coarse and fine aggregate. The mixture shall be free from vegetable matter, lumps of clay, overburden or any other deleterious matter. " sqref="B19" xr:uid="{466EE650-FC46-4689-BE47-462EE1B21854}"/>
    <dataValidation allowBlank="1" showInputMessage="1" showErrorMessage="1" prompt="As per MRWA Specification 501: Gravel Subbase material shall consist of durable pebble in soil mortar. The material shall be free from cobbles greater than 75.0mm and free from clods, stumps, roots, sticks, vegetable matter or other deleterious materials." sqref="B17" xr:uid="{EBEAF933-83C7-4A58-9982-95655C6999A6}"/>
    <dataValidation allowBlank="1" showInputMessage="1" showErrorMessage="1" prompt="For further queries refer to MRWA Materials Engineering Branch as a method specification is required." sqref="B12" xr:uid="{4A3F5C38-A4CD-4F45-821C-DDE175063694}"/>
    <dataValidation allowBlank="1" showInputMessage="1" showErrorMessage="1" prompt="As per MRWA Specification 302, cement additives are used in cement stabilised subgrade." sqref="B11" xr:uid="{8A619565-2359-4874-8218-F639FD19D125}"/>
    <dataValidation allowBlank="1" showInputMessage="1" showErrorMessage="1" prompt="As per MRWA Specification 302: Lime for stabilisation of subgrade shall comply with the requirements of AS 1672. The lime shall be sufficiently dry to flow freely during application. _x000a_" sqref="B10" xr:uid="{B6672E7F-9E3C-4C13-9B72-4F6A80CC081A}"/>
    <dataValidation allowBlank="1" showInputMessage="1" showErrorMessage="1" prompt="As per MRWA Specification 302." sqref="B13:B14 B8" xr:uid="{8899058C-C125-4644-8679-FC4279B77D46}"/>
    <dataValidation allowBlank="1" showInputMessage="1" showErrorMessage="1" prompt="Crushed limestone that is free of organic material, clay lumps, cap rock or any other foreign material deleterious to its performance. " sqref="B18" xr:uid="{4E4B16C6-A6B2-400D-8D74-FB6F8ED14163}"/>
    <dataValidation allowBlank="1" showInputMessage="1" showErrorMessage="1" prompt="As per MRWA Specification 302: Recycled sand shall be sourced from recovered construction and demolition waste materials, and shall be free of contaminated soils and other deleterious materials." sqref="B83" xr:uid="{5CD5585C-1C16-4F63-AD6A-411BC1AD9944}"/>
    <dataValidation type="decimal" allowBlank="1" showInputMessage="1" showErrorMessage="1" sqref="C150:F162" xr:uid="{664AA90F-9172-4C65-B026-9300C2AC1689}">
      <formula1>0</formula1>
      <formula2>1E+25</formula2>
    </dataValidation>
    <dataValidation type="decimal" allowBlank="1" showInputMessage="1" showErrorMessage="1" sqref="D97:E98 D100:E101 D124:E134 D136:E138 D103:E122" xr:uid="{DC55C25F-FA75-477A-A8BC-843D9CE33A89}">
      <formula1>0</formula1>
      <formula2>1E+28</formula2>
    </dataValidation>
    <dataValidation type="decimal" allowBlank="1" showInputMessage="1" showErrorMessage="1" sqref="D17:E29 D53:E53 D67:E78 D55:E65 D33:E51" xr:uid="{AE4A4EFF-6434-4EA4-BF69-C98DAF5ADA27}">
      <formula1>0</formula1>
      <formula2>1E+26</formula2>
    </dataValidation>
    <dataValidation type="decimal" allowBlank="1" showInputMessage="1" showErrorMessage="1" sqref="E4:E16" xr:uid="{0BF5FA1D-49C4-483A-B4C7-5F4ACBBC86C2}">
      <formula1>0</formula1>
      <formula2>1E+29</formula2>
    </dataValidation>
    <dataValidation type="decimal" allowBlank="1" showInputMessage="1" showErrorMessage="1" sqref="D4:D16 D82:E96" xr:uid="{9E1798B2-81C0-4956-8E07-7321AE7F29D9}">
      <formula1>0</formula1>
      <formula2>100000000000000000000</formula2>
    </dataValidation>
    <dataValidation allowBlank="1" showInputMessage="1" showErrorMessage="1" prompt="For assistance with converting other units to tonnes (t), refer to the Materials Data Conversion tab. " sqref="C3 C81 B149" xr:uid="{7FC06D51-F04B-4FEE-943D-C275A641AD65}"/>
    <dataValidation allowBlank="1" showInputMessage="1" showErrorMessage="1" prompt="As per MRWA Specification 304: Mulch refers to any chipped site vegetation or inorganic materials such as crushed rock, coarse aggregate, river pebbles, or pea gravel, spread as a soil surface protection measure. _x000a_" sqref="B9" xr:uid="{BA492631-C028-4622-B8AE-C273F48472E1}"/>
    <dataValidation allowBlank="1" showInputMessage="1" showErrorMessage="1" prompt="Refer to MRWA Specification 304: Upper, most outer layer of soil with the highest concentration of organic matter and microorganisms. " sqref="B15" xr:uid="{66EAAA9F-80E9-4C8C-AFBE-32F918FA666A}"/>
    <dataValidation allowBlank="1" showInputMessage="1" showErrorMessage="1" prompt="Identify whether the project is going to have a deficit, surplus, or balance of this material on site. _x000a_" sqref="G149" xr:uid="{57188798-EEA6-4873-BF76-6F94ACE77B5D}"/>
    <dataValidation allowBlank="1" showInputMessage="1" showErrorMessage="1" prompt="The name of the stockpile for management purposes." sqref="F149" xr:uid="{2C5BF4B6-BAB5-432F-85A6-46A1AB3AFC08}"/>
    <dataValidation allowBlank="1" showInputMessage="1" showErrorMessage="1" prompt="Materials that have been reused on the project site. " sqref="A148:G148" xr:uid="{2CD556FB-916A-4409-B039-2E1BBFD838B3}"/>
    <dataValidation allowBlank="1" showInputMessage="1" showErrorMessage="1" prompt="Materials that have been treated and processed so they can be used again. Only imported recycled materials should be reported as recycled materials. Recycled materials reused onsite should be reported as reused, not imported. " sqref="A80" xr:uid="{6FF47EFD-9197-4974-A03D-E756DED6B07B}"/>
    <dataValidation allowBlank="1" showInputMessage="1" showErrorMessage="1" prompt="The amount of material stockpiled on or off site. These values must be reported in tonnes. " sqref="E149" xr:uid="{AB91E629-F581-43C5-8168-F342983EF44E}"/>
    <dataValidation allowBlank="1" showInputMessage="1" showErrorMessage="1" prompt="The amount of this material reused on the project to date. These values must be reported in tonnes. " sqref="D149" xr:uid="{E81A121D-10D4-4CB3-BF8E-A428EDA210F0}"/>
    <dataValidation allowBlank="1" showInputMessage="1" showErrorMessage="1" prompt="The amount of this material used on the project to date. These values must be reported in tonnes. " sqref="E81" xr:uid="{1D781A88-C5CB-4920-A936-F79995C65C93}"/>
    <dataValidation allowBlank="1" showInputMessage="1" showErrorMessage="1" prompt="Report the amount of the material used in the project this month. These values must be reported in tonnes. " sqref="D3 D81 C149" xr:uid="{F9EB7D5B-2132-4B3A-8B2D-8A43BCA41A65}"/>
    <dataValidation allowBlank="1" showInputMessage="1" showErrorMessage="1" prompt="Works executed that cover general earthworks associated with bridgeworks and highway structures (e.g. road and pedestrian bridges, noise walls, and standalone walls). " sqref="A113 A49:A61" xr:uid="{9DA053D0-B890-4295-BBF0-9C38CD5E02DD}"/>
    <dataValidation allowBlank="1" showInputMessage="1" showErrorMessage="1" prompt="A portion of the pavement placed and compacted as an entity. " sqref="A106 A38:A45" xr:uid="{C8982522-60CB-49C3-A8F1-98DE71C7D4B9}"/>
    <dataValidation allowBlank="1" showInputMessage="1" showErrorMessage="1" prompt="One or more layers of material usually constituting the uppermost structural element of a pavement on which the surfacing may be placed. " sqref="A24:A37 A97" xr:uid="{DFA65DF0-4FF4-4F28-837B-6A258214ABC5}"/>
    <dataValidation allowBlank="1" showInputMessage="1" showErrorMessage="1" prompt="The material laid on the Subgrade and below the Basecourse to either make up the additional pavement thickness required, to prevent intrusion of the Subgrade into the base, or to provide a working platform. " sqref="A17:A23 A93" xr:uid="{B35375AE-E430-4650-90D7-3A6EA09F72AB}"/>
    <dataValidation allowBlank="1" showInputMessage="1" showErrorMessage="1" prompt="The trimmed or prepared portion of the formation on which the pavement is_x000a_constructed. The Subgrade may comprise in situ or imported materials. " sqref="A4:A16 A82" xr:uid="{A87E9EA4-60DA-45BC-B09F-ED7C3913F936}"/>
    <dataValidation allowBlank="1" showInputMessage="1" showErrorMessage="1" prompt="As per MRWA Specification 302: Surplus material from excavations under the Contract which is not required to complete the works, or material from excavations under the Contract whose quality renders it unacceptable for incorporation in the works. " sqref="A151" xr:uid="{36AD0B88-299F-411D-AD6D-485ACC2774A5}"/>
    <dataValidation allowBlank="1" showInputMessage="1" showErrorMessage="1" prompt="A blend that changes the structure of a soil to allow more oxygen through the structure. " sqref="B90" xr:uid="{54F7932A-E620-4BE2-9F59-BE2FB0AB92EA}"/>
    <dataValidation allowBlank="1" showInputMessage="1" showErrorMessage="1" prompt="Process derived from Food Organics and Garden Organics recycling process. " sqref="B89" xr:uid="{45F0427F-58D6-4A2A-A803-49C6E1BEAB94}"/>
  </dataValidations>
  <hyperlinks>
    <hyperlink ref="B30" r:id="rId1" display="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xr:uid="{A02AB46B-667A-4BDB-B45F-FECB928DDB6A}"/>
    <hyperlink ref="B32" r:id="rId2" display="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xr:uid="{228DDC3E-915E-4D1A-AD70-17300C9886F5}"/>
    <hyperlink ref="B99" r:id="rId3" display="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xr:uid="{18B3328E-7B98-4B66-818B-BB7094F3DFFD}"/>
    <hyperlink ref="B102" r:id="rId4" display="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xr:uid="{F611DB89-1B35-4E66-83CD-117BB2E2613A}"/>
    <hyperlink ref="B52" r:id="rId5" display="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xr:uid="{968495F2-9312-462A-AD6A-002B577115EB}"/>
    <hyperlink ref="B54" r:id="rId6" display="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xr:uid="{28C22D17-AD91-4689-83FD-13D6E0BE9AE6}"/>
    <hyperlink ref="B66" r:id="rId7" display="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xr:uid="{30D25E12-18B7-4587-A886-5E189855E8B1}"/>
    <hyperlink ref="B123" r:id="rId8" display="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xr:uid="{DA204A98-CF2E-4976-8AC3-0DF2F762D54F}"/>
    <hyperlink ref="B135" r:id="rId9" display="https://www.mainroads.wa.gov.au/globalassets/technical-commercial/technical-library/materials-engineering/approved-asphalt-and-concrete-mix-designs/register-of-approved-concrete-mix-designs.pdf?_t_id=zCYQjrA08ZAbydJB7nCIiA%3D%3D&amp;_t_uuid=g0NBt5VCT4GvOjGjXiFSUA&amp;_t_q=820&amp;_t_tags=language:en%2Candquerymatch&amp;_t_hit.id=MainRoads_CMS_Core_Media_PDFDocument/_7f1f7877-6166-4c8b-b574-832effb98474&amp;_t_hit.pos=3" xr:uid="{AA89E393-B838-4DC7-A4C9-E2D6D3E6A05F}"/>
  </hyperlinks>
  <pageMargins left="0.7" right="0.7" top="0.75" bottom="0.75" header="0.3" footer="0.3"/>
  <pageSetup paperSize="9" orientation="portrait" r:id="rId10"/>
  <extLst>
    <ext xmlns:x14="http://schemas.microsoft.com/office/spreadsheetml/2009/9/main" uri="{CCE6A557-97BC-4b89-ADB6-D9C93CAAB3DF}">
      <x14:dataValidations xmlns:xm="http://schemas.microsoft.com/office/excel/2006/main" count="2">
        <x14:dataValidation type="list" allowBlank="1" showInputMessage="1" showErrorMessage="1" xr:uid="{B40D297E-8631-4528-A378-CEAD744D5621}">
          <x14:formula1>
            <xm:f>'To be hidden'!$A$16:$A$22</xm:f>
          </x14:formula1>
          <xm:sqref>A141:A146</xm:sqref>
        </x14:dataValidation>
        <x14:dataValidation type="list" allowBlank="1" showInputMessage="1" showErrorMessage="1" xr:uid="{D011D2DB-FD06-4EF5-BC51-C23546967735}">
          <x14:formula1>
            <xm:f>'To be hidden'!$A$11:$A$13</xm:f>
          </x14:formula1>
          <xm:sqref>G150:G162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FEE60-1046-4E4E-A130-76BC0509724E}">
  <sheetPr>
    <tabColor rgb="FF009999"/>
  </sheetPr>
  <dimension ref="A1:V42"/>
  <sheetViews>
    <sheetView zoomScale="85" zoomScaleNormal="85" workbookViewId="0">
      <selection activeCell="E8" sqref="E8"/>
    </sheetView>
  </sheetViews>
  <sheetFormatPr defaultColWidth="10" defaultRowHeight="14.25" x14ac:dyDescent="0.2"/>
  <cols>
    <col min="1" max="1" width="51.125" style="185" customWidth="1"/>
    <col min="2" max="15" width="14.75" style="185" customWidth="1"/>
    <col min="16" max="16384" width="10" style="185"/>
  </cols>
  <sheetData>
    <row r="1" spans="1:22" ht="16.5" x14ac:dyDescent="0.2">
      <c r="A1" s="414" t="s">
        <v>425</v>
      </c>
      <c r="B1" s="414"/>
      <c r="C1" s="414"/>
      <c r="D1" s="414"/>
      <c r="E1" s="414"/>
      <c r="F1" s="414"/>
      <c r="G1" s="414"/>
      <c r="H1" s="414"/>
      <c r="I1" s="414"/>
      <c r="J1" s="414"/>
      <c r="K1" s="414"/>
      <c r="L1" s="414"/>
      <c r="M1" s="414"/>
      <c r="N1" s="415"/>
      <c r="O1" s="208"/>
      <c r="P1" s="401" t="s">
        <v>503</v>
      </c>
      <c r="Q1" s="401"/>
      <c r="R1" s="401"/>
      <c r="S1" s="401"/>
      <c r="T1" s="401"/>
    </row>
    <row r="2" spans="1:22" ht="16.5" x14ac:dyDescent="0.2">
      <c r="A2" s="416" t="s">
        <v>426</v>
      </c>
      <c r="B2" s="417"/>
      <c r="C2" s="417"/>
      <c r="D2" s="417"/>
      <c r="E2" s="417"/>
      <c r="F2" s="417"/>
      <c r="G2" s="417"/>
      <c r="H2" s="417"/>
      <c r="I2" s="417"/>
      <c r="J2" s="417"/>
      <c r="K2" s="417"/>
      <c r="L2" s="417"/>
      <c r="M2" s="417"/>
      <c r="N2" s="417"/>
      <c r="O2" s="418"/>
      <c r="P2" s="401"/>
      <c r="Q2" s="401"/>
      <c r="R2" s="401"/>
      <c r="S2" s="401"/>
      <c r="T2" s="401"/>
    </row>
    <row r="3" spans="1:22" ht="16.5" x14ac:dyDescent="0.2">
      <c r="A3" s="419" t="s">
        <v>425</v>
      </c>
      <c r="B3" s="419" t="s">
        <v>427</v>
      </c>
      <c r="C3" s="419"/>
      <c r="D3" s="419"/>
      <c r="E3" s="419"/>
      <c r="F3" s="419"/>
      <c r="G3" s="419" t="s">
        <v>504</v>
      </c>
      <c r="H3" s="419"/>
      <c r="I3" s="419"/>
      <c r="J3" s="419" t="s">
        <v>401</v>
      </c>
      <c r="K3" s="419"/>
      <c r="L3" s="419"/>
      <c r="M3" s="419" t="s">
        <v>505</v>
      </c>
      <c r="N3" s="419"/>
      <c r="O3" s="419"/>
      <c r="P3" s="401"/>
      <c r="Q3" s="401"/>
      <c r="R3" s="401"/>
      <c r="S3" s="401"/>
      <c r="T3" s="401"/>
    </row>
    <row r="4" spans="1:22" ht="132" x14ac:dyDescent="0.2">
      <c r="A4" s="419"/>
      <c r="B4" s="171" t="s">
        <v>428</v>
      </c>
      <c r="C4" s="171" t="s">
        <v>429</v>
      </c>
      <c r="D4" s="171" t="s">
        <v>430</v>
      </c>
      <c r="E4" s="171" t="s">
        <v>431</v>
      </c>
      <c r="F4" s="171" t="s">
        <v>432</v>
      </c>
      <c r="G4" s="171" t="s">
        <v>506</v>
      </c>
      <c r="H4" s="171" t="s">
        <v>507</v>
      </c>
      <c r="I4" s="171" t="s">
        <v>508</v>
      </c>
      <c r="J4" s="171" t="s">
        <v>509</v>
      </c>
      <c r="K4" s="171" t="s">
        <v>534</v>
      </c>
      <c r="L4" s="171" t="s">
        <v>535</v>
      </c>
      <c r="M4" s="171" t="s">
        <v>510</v>
      </c>
      <c r="N4" s="171" t="s">
        <v>511</v>
      </c>
      <c r="O4" s="171" t="s">
        <v>508</v>
      </c>
      <c r="P4" s="401"/>
      <c r="Q4" s="401"/>
      <c r="R4" s="401"/>
      <c r="S4" s="401"/>
      <c r="T4" s="401"/>
    </row>
    <row r="5" spans="1:22" ht="16.5" x14ac:dyDescent="0.2">
      <c r="A5" s="420" t="s">
        <v>557</v>
      </c>
      <c r="B5" s="420"/>
      <c r="C5" s="420"/>
      <c r="D5" s="420"/>
      <c r="E5" s="420"/>
      <c r="F5" s="420"/>
      <c r="G5" s="420"/>
      <c r="H5" s="420"/>
      <c r="I5" s="420"/>
      <c r="J5" s="420"/>
      <c r="K5" s="420"/>
      <c r="L5" s="420"/>
      <c r="M5" s="420"/>
      <c r="N5" s="420"/>
      <c r="O5" s="420"/>
      <c r="P5" s="420"/>
      <c r="Q5" s="420"/>
      <c r="R5" s="420"/>
      <c r="S5" s="420"/>
      <c r="T5" s="420"/>
      <c r="U5" s="209"/>
      <c r="V5" s="209"/>
    </row>
    <row r="6" spans="1:22" s="148" customFormat="1" ht="16.5" x14ac:dyDescent="0.3">
      <c r="A6" s="172" t="s">
        <v>433</v>
      </c>
      <c r="B6" s="132"/>
      <c r="C6" s="132"/>
      <c r="D6" s="132"/>
      <c r="E6" s="132"/>
      <c r="F6" s="132"/>
      <c r="G6" s="210">
        <f t="shared" ref="G6:G12" si="0">SUM(B6:F6)</f>
        <v>0</v>
      </c>
      <c r="H6" s="211" t="e">
        <f t="shared" ref="H6:H12" si="1">SUM(D6:F6)/G6</f>
        <v>#DIV/0!</v>
      </c>
      <c r="I6" s="212"/>
      <c r="J6" s="259"/>
      <c r="K6" s="259"/>
      <c r="L6" s="260"/>
      <c r="M6" s="210">
        <f>SUM(J6:L6)</f>
        <v>0</v>
      </c>
      <c r="N6" s="211" t="e">
        <f>SUM(K6:L6)/M6</f>
        <v>#DIV/0!</v>
      </c>
      <c r="O6" s="213"/>
      <c r="P6" s="421"/>
      <c r="Q6" s="421"/>
      <c r="R6" s="421"/>
      <c r="S6" s="421"/>
      <c r="T6" s="422"/>
      <c r="U6" s="178"/>
      <c r="V6" s="178"/>
    </row>
    <row r="7" spans="1:22" s="148" customFormat="1" ht="16.5" x14ac:dyDescent="0.3">
      <c r="A7" s="173" t="s">
        <v>434</v>
      </c>
      <c r="B7" s="261"/>
      <c r="C7" s="261"/>
      <c r="D7" s="261"/>
      <c r="E7" s="261"/>
      <c r="F7" s="261"/>
      <c r="G7" s="214">
        <f t="shared" si="0"/>
        <v>0</v>
      </c>
      <c r="H7" s="215" t="e">
        <f t="shared" si="1"/>
        <v>#DIV/0!</v>
      </c>
      <c r="I7" s="216"/>
      <c r="J7" s="262"/>
      <c r="K7" s="262"/>
      <c r="L7" s="263"/>
      <c r="M7" s="214">
        <f t="shared" ref="M7:M12" si="2">SUM(J7:L7)</f>
        <v>0</v>
      </c>
      <c r="N7" s="215" t="e">
        <f t="shared" ref="N7:N12" si="3">SUM(K7:L7)/M7</f>
        <v>#DIV/0!</v>
      </c>
      <c r="O7" s="217"/>
      <c r="P7" s="412"/>
      <c r="Q7" s="412"/>
      <c r="R7" s="412"/>
      <c r="S7" s="412"/>
      <c r="T7" s="413"/>
      <c r="U7" s="178"/>
      <c r="V7" s="178"/>
    </row>
    <row r="8" spans="1:22" s="148" customFormat="1" ht="16.5" x14ac:dyDescent="0.3">
      <c r="A8" s="173" t="s">
        <v>435</v>
      </c>
      <c r="B8" s="261"/>
      <c r="C8" s="261"/>
      <c r="D8" s="261"/>
      <c r="E8" s="261"/>
      <c r="F8" s="261"/>
      <c r="G8" s="214">
        <f t="shared" si="0"/>
        <v>0</v>
      </c>
      <c r="H8" s="215" t="e">
        <f t="shared" si="1"/>
        <v>#DIV/0!</v>
      </c>
      <c r="I8" s="216"/>
      <c r="J8" s="262"/>
      <c r="K8" s="262"/>
      <c r="L8" s="263"/>
      <c r="M8" s="214">
        <f t="shared" si="2"/>
        <v>0</v>
      </c>
      <c r="N8" s="215" t="e">
        <f t="shared" si="3"/>
        <v>#DIV/0!</v>
      </c>
      <c r="O8" s="217"/>
      <c r="P8" s="412"/>
      <c r="Q8" s="412"/>
      <c r="R8" s="412"/>
      <c r="S8" s="412"/>
      <c r="T8" s="413"/>
      <c r="U8" s="178"/>
      <c r="V8" s="178"/>
    </row>
    <row r="9" spans="1:22" s="148" customFormat="1" ht="16.5" x14ac:dyDescent="0.3">
      <c r="A9" s="173" t="s">
        <v>436</v>
      </c>
      <c r="B9" s="268"/>
      <c r="C9" s="268"/>
      <c r="D9" s="268"/>
      <c r="E9" s="268"/>
      <c r="F9" s="268"/>
      <c r="G9" s="214">
        <f t="shared" si="0"/>
        <v>0</v>
      </c>
      <c r="H9" s="215" t="e">
        <f t="shared" si="1"/>
        <v>#DIV/0!</v>
      </c>
      <c r="I9" s="216"/>
      <c r="J9" s="269"/>
      <c r="K9" s="262"/>
      <c r="L9" s="263"/>
      <c r="M9" s="214">
        <f t="shared" si="2"/>
        <v>0</v>
      </c>
      <c r="N9" s="215" t="e">
        <f t="shared" si="3"/>
        <v>#DIV/0!</v>
      </c>
      <c r="O9" s="217"/>
      <c r="P9" s="412"/>
      <c r="Q9" s="412"/>
      <c r="R9" s="412"/>
      <c r="S9" s="412"/>
      <c r="T9" s="413"/>
      <c r="U9" s="178"/>
      <c r="V9" s="178"/>
    </row>
    <row r="10" spans="1:22" s="148" customFormat="1" ht="16.5" x14ac:dyDescent="0.3">
      <c r="A10" s="173" t="s">
        <v>437</v>
      </c>
      <c r="B10" s="261"/>
      <c r="C10" s="261"/>
      <c r="D10" s="261"/>
      <c r="E10" s="261"/>
      <c r="F10" s="261"/>
      <c r="G10" s="214">
        <f t="shared" si="0"/>
        <v>0</v>
      </c>
      <c r="H10" s="215" t="e">
        <f t="shared" si="1"/>
        <v>#DIV/0!</v>
      </c>
      <c r="I10" s="216"/>
      <c r="J10" s="262"/>
      <c r="K10" s="262"/>
      <c r="L10" s="263"/>
      <c r="M10" s="214">
        <f t="shared" si="2"/>
        <v>0</v>
      </c>
      <c r="N10" s="215" t="e">
        <f t="shared" si="3"/>
        <v>#DIV/0!</v>
      </c>
      <c r="O10" s="217"/>
      <c r="P10" s="412"/>
      <c r="Q10" s="412"/>
      <c r="R10" s="412"/>
      <c r="S10" s="412"/>
      <c r="T10" s="413"/>
      <c r="U10" s="178"/>
      <c r="V10" s="178"/>
    </row>
    <row r="11" spans="1:22" s="148" customFormat="1" ht="16.5" x14ac:dyDescent="0.3">
      <c r="A11" s="173" t="s">
        <v>438</v>
      </c>
      <c r="B11" s="261"/>
      <c r="C11" s="261"/>
      <c r="D11" s="261"/>
      <c r="E11" s="261"/>
      <c r="F11" s="261"/>
      <c r="G11" s="214">
        <f t="shared" si="0"/>
        <v>0</v>
      </c>
      <c r="H11" s="215" t="e">
        <f t="shared" si="1"/>
        <v>#DIV/0!</v>
      </c>
      <c r="I11" s="216"/>
      <c r="J11" s="262"/>
      <c r="K11" s="262"/>
      <c r="L11" s="263"/>
      <c r="M11" s="214">
        <f t="shared" si="2"/>
        <v>0</v>
      </c>
      <c r="N11" s="215" t="e">
        <f t="shared" si="3"/>
        <v>#DIV/0!</v>
      </c>
      <c r="O11" s="217"/>
      <c r="P11" s="412"/>
      <c r="Q11" s="412"/>
      <c r="R11" s="412"/>
      <c r="S11" s="412"/>
      <c r="T11" s="413"/>
      <c r="U11" s="178"/>
      <c r="V11" s="178"/>
    </row>
    <row r="12" spans="1:22" s="148" customFormat="1" ht="16.5" x14ac:dyDescent="0.3">
      <c r="A12" s="174" t="s">
        <v>439</v>
      </c>
      <c r="B12" s="261"/>
      <c r="C12" s="261"/>
      <c r="D12" s="261"/>
      <c r="E12" s="261"/>
      <c r="F12" s="261"/>
      <c r="G12" s="218">
        <f t="shared" si="0"/>
        <v>0</v>
      </c>
      <c r="H12" s="219" t="e">
        <f t="shared" si="1"/>
        <v>#DIV/0!</v>
      </c>
      <c r="I12" s="220"/>
      <c r="J12" s="262"/>
      <c r="K12" s="262"/>
      <c r="L12" s="264"/>
      <c r="M12" s="218">
        <f t="shared" si="2"/>
        <v>0</v>
      </c>
      <c r="N12" s="219" t="e">
        <f t="shared" si="3"/>
        <v>#DIV/0!</v>
      </c>
      <c r="O12" s="221"/>
      <c r="P12" s="423"/>
      <c r="Q12" s="423"/>
      <c r="R12" s="423"/>
      <c r="S12" s="423"/>
      <c r="T12" s="424"/>
      <c r="U12" s="178"/>
      <c r="V12" s="178"/>
    </row>
    <row r="13" spans="1:22" s="148" customFormat="1" ht="16.5" x14ac:dyDescent="0.3">
      <c r="A13" s="425" t="s">
        <v>440</v>
      </c>
      <c r="B13" s="426"/>
      <c r="C13" s="426"/>
      <c r="D13" s="426"/>
      <c r="E13" s="426"/>
      <c r="F13" s="426"/>
      <c r="G13" s="426"/>
      <c r="H13" s="426"/>
      <c r="I13" s="426"/>
      <c r="J13" s="426"/>
      <c r="K13" s="426"/>
      <c r="L13" s="426"/>
      <c r="M13" s="426"/>
      <c r="N13" s="426"/>
      <c r="O13" s="426"/>
      <c r="P13" s="426"/>
      <c r="Q13" s="426"/>
      <c r="R13" s="426"/>
      <c r="S13" s="426"/>
      <c r="T13" s="427"/>
      <c r="U13" s="178"/>
      <c r="V13" s="178"/>
    </row>
    <row r="14" spans="1:22" s="148" customFormat="1" ht="16.5" x14ac:dyDescent="0.3">
      <c r="A14" s="172" t="s">
        <v>441</v>
      </c>
      <c r="B14" s="261"/>
      <c r="C14" s="261"/>
      <c r="D14" s="261"/>
      <c r="E14" s="261"/>
      <c r="F14" s="261"/>
      <c r="G14" s="222">
        <f t="shared" ref="G14:G20" si="4">SUM(B14:F14)</f>
        <v>0</v>
      </c>
      <c r="H14" s="223" t="e">
        <f t="shared" ref="H14:H27" si="5">SUM(D14:F14)/G14</f>
        <v>#DIV/0!</v>
      </c>
      <c r="I14" s="224"/>
      <c r="J14" s="262"/>
      <c r="K14" s="262"/>
      <c r="L14" s="265"/>
      <c r="M14" s="222">
        <f t="shared" ref="M14:M27" si="6">SUM(J14:L14)</f>
        <v>0</v>
      </c>
      <c r="N14" s="223" t="e">
        <f t="shared" ref="N14:N27" si="7">SUM(K14:L14)/M14</f>
        <v>#DIV/0!</v>
      </c>
      <c r="O14" s="225"/>
      <c r="P14" s="421"/>
      <c r="Q14" s="421"/>
      <c r="R14" s="421"/>
      <c r="S14" s="421"/>
      <c r="T14" s="422"/>
      <c r="U14" s="178"/>
      <c r="V14" s="178"/>
    </row>
    <row r="15" spans="1:22" s="148" customFormat="1" ht="16.5" x14ac:dyDescent="0.3">
      <c r="A15" s="175" t="s">
        <v>442</v>
      </c>
      <c r="B15" s="261"/>
      <c r="C15" s="261"/>
      <c r="D15" s="261"/>
      <c r="E15" s="261"/>
      <c r="F15" s="261"/>
      <c r="G15" s="226">
        <f t="shared" si="4"/>
        <v>0</v>
      </c>
      <c r="H15" s="215" t="e">
        <f t="shared" si="5"/>
        <v>#DIV/0!</v>
      </c>
      <c r="I15" s="216"/>
      <c r="J15" s="262"/>
      <c r="K15" s="262"/>
      <c r="L15" s="263"/>
      <c r="M15" s="226">
        <f t="shared" si="6"/>
        <v>0</v>
      </c>
      <c r="N15" s="215" t="e">
        <f t="shared" si="7"/>
        <v>#DIV/0!</v>
      </c>
      <c r="O15" s="217"/>
      <c r="P15" s="412"/>
      <c r="Q15" s="412"/>
      <c r="R15" s="412"/>
      <c r="S15" s="412"/>
      <c r="T15" s="413"/>
      <c r="U15" s="178"/>
      <c r="V15" s="178"/>
    </row>
    <row r="16" spans="1:22" s="148" customFormat="1" ht="16.5" x14ac:dyDescent="0.3">
      <c r="A16" s="173" t="s">
        <v>443</v>
      </c>
      <c r="B16" s="261"/>
      <c r="C16" s="261"/>
      <c r="D16" s="261"/>
      <c r="E16" s="261"/>
      <c r="F16" s="261"/>
      <c r="G16" s="214">
        <f t="shared" si="4"/>
        <v>0</v>
      </c>
      <c r="H16" s="215" t="e">
        <f t="shared" si="5"/>
        <v>#DIV/0!</v>
      </c>
      <c r="I16" s="216"/>
      <c r="J16" s="262"/>
      <c r="K16" s="262"/>
      <c r="L16" s="263"/>
      <c r="M16" s="214">
        <f t="shared" si="6"/>
        <v>0</v>
      </c>
      <c r="N16" s="215" t="e">
        <f t="shared" si="7"/>
        <v>#DIV/0!</v>
      </c>
      <c r="O16" s="217"/>
      <c r="P16" s="412"/>
      <c r="Q16" s="412"/>
      <c r="R16" s="412"/>
      <c r="S16" s="412"/>
      <c r="T16" s="413"/>
      <c r="U16" s="178"/>
      <c r="V16" s="178"/>
    </row>
    <row r="17" spans="1:22" s="148" customFormat="1" ht="16.5" x14ac:dyDescent="0.3">
      <c r="A17" s="173" t="s">
        <v>7</v>
      </c>
      <c r="B17" s="261"/>
      <c r="C17" s="261"/>
      <c r="D17" s="261"/>
      <c r="E17" s="261"/>
      <c r="F17" s="261"/>
      <c r="G17" s="214">
        <f t="shared" si="4"/>
        <v>0</v>
      </c>
      <c r="H17" s="215" t="e">
        <f t="shared" si="5"/>
        <v>#DIV/0!</v>
      </c>
      <c r="I17" s="216"/>
      <c r="J17" s="262"/>
      <c r="K17" s="262"/>
      <c r="L17" s="263"/>
      <c r="M17" s="214">
        <f t="shared" si="6"/>
        <v>0</v>
      </c>
      <c r="N17" s="215" t="e">
        <f t="shared" si="7"/>
        <v>#DIV/0!</v>
      </c>
      <c r="O17" s="217"/>
      <c r="P17" s="412"/>
      <c r="Q17" s="412"/>
      <c r="R17" s="412"/>
      <c r="S17" s="412"/>
      <c r="T17" s="413"/>
      <c r="U17" s="178"/>
      <c r="V17" s="178"/>
    </row>
    <row r="18" spans="1:22" s="148" customFormat="1" ht="16.5" x14ac:dyDescent="0.3">
      <c r="A18" s="173" t="s">
        <v>444</v>
      </c>
      <c r="B18" s="261"/>
      <c r="C18" s="261"/>
      <c r="D18" s="261"/>
      <c r="E18" s="261"/>
      <c r="F18" s="261"/>
      <c r="G18" s="214">
        <f t="shared" si="4"/>
        <v>0</v>
      </c>
      <c r="H18" s="215" t="e">
        <f t="shared" si="5"/>
        <v>#DIV/0!</v>
      </c>
      <c r="I18" s="216"/>
      <c r="J18" s="262"/>
      <c r="K18" s="262"/>
      <c r="L18" s="263"/>
      <c r="M18" s="214">
        <f t="shared" si="6"/>
        <v>0</v>
      </c>
      <c r="N18" s="215" t="e">
        <f t="shared" si="7"/>
        <v>#DIV/0!</v>
      </c>
      <c r="O18" s="217"/>
      <c r="P18" s="412"/>
      <c r="Q18" s="412"/>
      <c r="R18" s="412"/>
      <c r="S18" s="412"/>
      <c r="T18" s="413"/>
      <c r="U18" s="178"/>
      <c r="V18" s="178"/>
    </row>
    <row r="19" spans="1:22" s="148" customFormat="1" ht="16.5" x14ac:dyDescent="0.3">
      <c r="A19" s="173" t="s">
        <v>445</v>
      </c>
      <c r="B19" s="261"/>
      <c r="C19" s="261"/>
      <c r="D19" s="261"/>
      <c r="E19" s="261"/>
      <c r="F19" s="261"/>
      <c r="G19" s="214">
        <f t="shared" si="4"/>
        <v>0</v>
      </c>
      <c r="H19" s="215" t="e">
        <f t="shared" si="5"/>
        <v>#DIV/0!</v>
      </c>
      <c r="I19" s="216"/>
      <c r="J19" s="262"/>
      <c r="K19" s="262"/>
      <c r="L19" s="263"/>
      <c r="M19" s="214">
        <f t="shared" si="6"/>
        <v>0</v>
      </c>
      <c r="N19" s="215" t="e">
        <f t="shared" si="7"/>
        <v>#DIV/0!</v>
      </c>
      <c r="O19" s="217"/>
      <c r="P19" s="412"/>
      <c r="Q19" s="412"/>
      <c r="R19" s="412"/>
      <c r="S19" s="412"/>
      <c r="T19" s="413"/>
      <c r="U19" s="178"/>
      <c r="V19" s="178"/>
    </row>
    <row r="20" spans="1:22" s="148" customFormat="1" ht="16.5" x14ac:dyDescent="0.3">
      <c r="A20" s="173" t="s">
        <v>446</v>
      </c>
      <c r="B20" s="261"/>
      <c r="C20" s="261"/>
      <c r="D20" s="261"/>
      <c r="E20" s="261"/>
      <c r="F20" s="261"/>
      <c r="G20" s="214">
        <f t="shared" si="4"/>
        <v>0</v>
      </c>
      <c r="H20" s="215" t="e">
        <f t="shared" si="5"/>
        <v>#DIV/0!</v>
      </c>
      <c r="I20" s="216"/>
      <c r="J20" s="262"/>
      <c r="K20" s="262"/>
      <c r="L20" s="263"/>
      <c r="M20" s="214">
        <f t="shared" si="6"/>
        <v>0</v>
      </c>
      <c r="N20" s="215" t="e">
        <f t="shared" si="7"/>
        <v>#DIV/0!</v>
      </c>
      <c r="O20" s="217"/>
      <c r="P20" s="412"/>
      <c r="Q20" s="412"/>
      <c r="R20" s="412"/>
      <c r="S20" s="412"/>
      <c r="T20" s="413"/>
      <c r="U20" s="178"/>
      <c r="V20" s="178"/>
    </row>
    <row r="21" spans="1:22" s="148" customFormat="1" ht="16.5" x14ac:dyDescent="0.3">
      <c r="A21" s="173" t="s">
        <v>10</v>
      </c>
      <c r="B21" s="261"/>
      <c r="C21" s="261"/>
      <c r="D21" s="261"/>
      <c r="E21" s="261"/>
      <c r="F21" s="261"/>
      <c r="G21" s="214">
        <f t="shared" ref="G21:G27" si="8">SUM(B21:F21)</f>
        <v>0</v>
      </c>
      <c r="H21" s="215" t="e">
        <f t="shared" si="5"/>
        <v>#DIV/0!</v>
      </c>
      <c r="I21" s="216"/>
      <c r="J21" s="262"/>
      <c r="K21" s="262"/>
      <c r="L21" s="263"/>
      <c r="M21" s="214">
        <f t="shared" si="6"/>
        <v>0</v>
      </c>
      <c r="N21" s="215" t="e">
        <f t="shared" si="7"/>
        <v>#DIV/0!</v>
      </c>
      <c r="O21" s="217"/>
      <c r="P21" s="412"/>
      <c r="Q21" s="412"/>
      <c r="R21" s="412"/>
      <c r="S21" s="412"/>
      <c r="T21" s="413"/>
      <c r="U21" s="178"/>
      <c r="V21" s="178"/>
    </row>
    <row r="22" spans="1:22" s="148" customFormat="1" ht="16.5" x14ac:dyDescent="0.3">
      <c r="A22" s="173" t="s">
        <v>447</v>
      </c>
      <c r="B22" s="261"/>
      <c r="C22" s="261"/>
      <c r="D22" s="261"/>
      <c r="E22" s="261"/>
      <c r="F22" s="261"/>
      <c r="G22" s="214">
        <f t="shared" si="8"/>
        <v>0</v>
      </c>
      <c r="H22" s="215" t="e">
        <f t="shared" si="5"/>
        <v>#DIV/0!</v>
      </c>
      <c r="I22" s="216"/>
      <c r="J22" s="262"/>
      <c r="K22" s="262"/>
      <c r="L22" s="263"/>
      <c r="M22" s="214">
        <f t="shared" si="6"/>
        <v>0</v>
      </c>
      <c r="N22" s="215" t="e">
        <f t="shared" si="7"/>
        <v>#DIV/0!</v>
      </c>
      <c r="O22" s="217"/>
      <c r="P22" s="412"/>
      <c r="Q22" s="412"/>
      <c r="R22" s="412"/>
      <c r="S22" s="412"/>
      <c r="T22" s="413"/>
      <c r="U22" s="178"/>
      <c r="V22" s="178"/>
    </row>
    <row r="23" spans="1:22" s="148" customFormat="1" ht="16.5" x14ac:dyDescent="0.3">
      <c r="A23" s="173" t="s">
        <v>160</v>
      </c>
      <c r="B23" s="261"/>
      <c r="C23" s="261"/>
      <c r="D23" s="261"/>
      <c r="E23" s="261"/>
      <c r="F23" s="261"/>
      <c r="G23" s="214">
        <f t="shared" si="8"/>
        <v>0</v>
      </c>
      <c r="H23" s="215" t="e">
        <f t="shared" si="5"/>
        <v>#DIV/0!</v>
      </c>
      <c r="I23" s="216"/>
      <c r="J23" s="262"/>
      <c r="K23" s="262"/>
      <c r="L23" s="263"/>
      <c r="M23" s="214">
        <f t="shared" si="6"/>
        <v>0</v>
      </c>
      <c r="N23" s="215" t="e">
        <f t="shared" si="7"/>
        <v>#DIV/0!</v>
      </c>
      <c r="O23" s="217"/>
      <c r="P23" s="412"/>
      <c r="Q23" s="412"/>
      <c r="R23" s="412"/>
      <c r="S23" s="412"/>
      <c r="T23" s="413"/>
      <c r="U23" s="178"/>
      <c r="V23" s="178"/>
    </row>
    <row r="24" spans="1:22" s="148" customFormat="1" ht="16.5" x14ac:dyDescent="0.3">
      <c r="A24" s="173" t="s">
        <v>163</v>
      </c>
      <c r="B24" s="261"/>
      <c r="C24" s="261"/>
      <c r="D24" s="261"/>
      <c r="E24" s="261"/>
      <c r="F24" s="261"/>
      <c r="G24" s="214">
        <f t="shared" si="8"/>
        <v>0</v>
      </c>
      <c r="H24" s="215" t="e">
        <f t="shared" si="5"/>
        <v>#DIV/0!</v>
      </c>
      <c r="I24" s="216"/>
      <c r="J24" s="262"/>
      <c r="K24" s="262"/>
      <c r="L24" s="263"/>
      <c r="M24" s="214">
        <f t="shared" si="6"/>
        <v>0</v>
      </c>
      <c r="N24" s="215" t="e">
        <f t="shared" si="7"/>
        <v>#DIV/0!</v>
      </c>
      <c r="O24" s="217"/>
      <c r="P24" s="412"/>
      <c r="Q24" s="412"/>
      <c r="R24" s="412"/>
      <c r="S24" s="412"/>
      <c r="T24" s="413"/>
      <c r="U24" s="178"/>
      <c r="V24" s="178"/>
    </row>
    <row r="25" spans="1:22" s="148" customFormat="1" ht="16.5" x14ac:dyDescent="0.3">
      <c r="A25" s="173" t="s">
        <v>448</v>
      </c>
      <c r="B25" s="261"/>
      <c r="C25" s="261"/>
      <c r="D25" s="261"/>
      <c r="E25" s="261"/>
      <c r="F25" s="261"/>
      <c r="G25" s="214">
        <f t="shared" si="8"/>
        <v>0</v>
      </c>
      <c r="H25" s="215" t="e">
        <f t="shared" si="5"/>
        <v>#DIV/0!</v>
      </c>
      <c r="I25" s="216"/>
      <c r="J25" s="262"/>
      <c r="K25" s="262"/>
      <c r="L25" s="263"/>
      <c r="M25" s="214">
        <f t="shared" si="6"/>
        <v>0</v>
      </c>
      <c r="N25" s="215" t="e">
        <f t="shared" si="7"/>
        <v>#DIV/0!</v>
      </c>
      <c r="O25" s="217"/>
      <c r="P25" s="412"/>
      <c r="Q25" s="412"/>
      <c r="R25" s="412"/>
      <c r="S25" s="412"/>
      <c r="T25" s="413"/>
      <c r="U25" s="178"/>
      <c r="V25" s="178"/>
    </row>
    <row r="26" spans="1:22" s="148" customFormat="1" ht="16.5" x14ac:dyDescent="0.3">
      <c r="A26" s="173" t="s">
        <v>449</v>
      </c>
      <c r="B26" s="261"/>
      <c r="C26" s="261"/>
      <c r="D26" s="261"/>
      <c r="E26" s="261"/>
      <c r="F26" s="261"/>
      <c r="G26" s="214">
        <f t="shared" si="8"/>
        <v>0</v>
      </c>
      <c r="H26" s="215" t="e">
        <f t="shared" si="5"/>
        <v>#DIV/0!</v>
      </c>
      <c r="I26" s="216"/>
      <c r="J26" s="262"/>
      <c r="K26" s="262"/>
      <c r="L26" s="263"/>
      <c r="M26" s="214">
        <f t="shared" si="6"/>
        <v>0</v>
      </c>
      <c r="N26" s="215" t="e">
        <f t="shared" si="7"/>
        <v>#DIV/0!</v>
      </c>
      <c r="O26" s="217"/>
      <c r="P26" s="412"/>
      <c r="Q26" s="412"/>
      <c r="R26" s="412"/>
      <c r="S26" s="412"/>
      <c r="T26" s="413"/>
      <c r="U26" s="178"/>
      <c r="V26" s="178"/>
    </row>
    <row r="27" spans="1:22" s="148" customFormat="1" ht="16.5" x14ac:dyDescent="0.3">
      <c r="A27" s="174" t="s">
        <v>450</v>
      </c>
      <c r="B27" s="266"/>
      <c r="C27" s="266"/>
      <c r="D27" s="266"/>
      <c r="E27" s="266"/>
      <c r="F27" s="266"/>
      <c r="G27" s="218">
        <f t="shared" si="8"/>
        <v>0</v>
      </c>
      <c r="H27" s="219" t="e">
        <f t="shared" si="5"/>
        <v>#DIV/0!</v>
      </c>
      <c r="I27" s="220"/>
      <c r="J27" s="267"/>
      <c r="K27" s="267"/>
      <c r="L27" s="264"/>
      <c r="M27" s="218">
        <f t="shared" si="6"/>
        <v>0</v>
      </c>
      <c r="N27" s="219" t="e">
        <f t="shared" si="7"/>
        <v>#DIV/0!</v>
      </c>
      <c r="O27" s="221"/>
      <c r="P27" s="412"/>
      <c r="Q27" s="412"/>
      <c r="R27" s="412"/>
      <c r="S27" s="412"/>
      <c r="T27" s="413"/>
      <c r="U27" s="178"/>
      <c r="V27" s="178"/>
    </row>
    <row r="28" spans="1:22" s="148" customFormat="1" ht="16.5" x14ac:dyDescent="0.3">
      <c r="A28" s="176"/>
      <c r="B28" s="177">
        <f>SUM(B6:B27)</f>
        <v>0</v>
      </c>
      <c r="C28" s="177"/>
      <c r="D28" s="177">
        <f t="shared" ref="D28:F28" si="9">SUM(D6:D27)</f>
        <v>0</v>
      </c>
      <c r="E28" s="177"/>
      <c r="F28" s="177">
        <f t="shared" si="9"/>
        <v>0</v>
      </c>
      <c r="G28" s="227"/>
      <c r="H28" s="228"/>
      <c r="I28" s="228"/>
      <c r="J28" s="227">
        <f>SUM(J6:J27)</f>
        <v>0</v>
      </c>
      <c r="K28" s="227">
        <f>SUM(K6:K27)</f>
        <v>0</v>
      </c>
      <c r="L28" s="227">
        <f>SUM(L6:L27)</f>
        <v>0</v>
      </c>
      <c r="M28" s="227"/>
      <c r="N28" s="228"/>
      <c r="O28" s="229"/>
      <c r="P28" s="229"/>
      <c r="Q28" s="229"/>
      <c r="R28" s="229"/>
      <c r="S28" s="229"/>
      <c r="T28" s="230"/>
      <c r="U28" s="178"/>
      <c r="V28" s="178"/>
    </row>
    <row r="29" spans="1:22" ht="16.5" hidden="1" x14ac:dyDescent="0.3">
      <c r="A29" s="178"/>
      <c r="B29" s="178"/>
      <c r="C29" s="178"/>
      <c r="D29" s="178"/>
      <c r="E29" s="178"/>
      <c r="F29" s="178"/>
      <c r="G29" s="178"/>
      <c r="H29" s="178"/>
      <c r="I29" s="178"/>
      <c r="J29" s="209"/>
      <c r="K29" s="209"/>
      <c r="L29" s="209"/>
      <c r="M29" s="209"/>
      <c r="N29" s="209"/>
      <c r="O29" s="209"/>
      <c r="P29" s="209"/>
      <c r="Q29" s="209"/>
      <c r="R29" s="209"/>
      <c r="S29" s="209"/>
      <c r="T29" s="209"/>
      <c r="U29" s="209"/>
      <c r="V29" s="209"/>
    </row>
    <row r="30" spans="1:22" ht="16.5" hidden="1" x14ac:dyDescent="0.2">
      <c r="A30" s="431" t="s">
        <v>451</v>
      </c>
      <c r="B30" s="432"/>
      <c r="C30" s="432"/>
      <c r="D30" s="432"/>
      <c r="E30" s="432"/>
      <c r="F30" s="432"/>
      <c r="G30" s="432"/>
      <c r="H30" s="432"/>
      <c r="I30" s="432"/>
      <c r="J30" s="432"/>
      <c r="K30" s="432"/>
      <c r="L30" s="432"/>
      <c r="M30" s="432"/>
      <c r="N30" s="432"/>
      <c r="O30" s="433"/>
      <c r="P30" s="209"/>
      <c r="Q30" s="209"/>
      <c r="R30" s="209"/>
      <c r="S30" s="209"/>
      <c r="T30" s="209"/>
      <c r="U30" s="209"/>
      <c r="V30" s="209"/>
    </row>
    <row r="31" spans="1:22" ht="16.5" hidden="1" x14ac:dyDescent="0.2">
      <c r="A31" s="128" t="s">
        <v>452</v>
      </c>
      <c r="B31" s="434"/>
      <c r="C31" s="434"/>
      <c r="D31" s="435"/>
      <c r="E31" s="179"/>
      <c r="F31" s="436" t="s">
        <v>453</v>
      </c>
      <c r="G31" s="435"/>
      <c r="H31" s="434" t="s">
        <v>512</v>
      </c>
      <c r="I31" s="434"/>
      <c r="J31" s="434"/>
      <c r="K31" s="434"/>
      <c r="L31" s="434"/>
      <c r="M31" s="434"/>
      <c r="N31" s="434"/>
      <c r="O31" s="435"/>
      <c r="P31" s="209"/>
      <c r="Q31" s="209"/>
      <c r="R31" s="209"/>
      <c r="S31" s="209"/>
      <c r="T31" s="209"/>
      <c r="U31" s="209"/>
      <c r="V31" s="209"/>
    </row>
    <row r="32" spans="1:22" ht="16.5" hidden="1" x14ac:dyDescent="0.2">
      <c r="A32" s="437" t="s">
        <v>454</v>
      </c>
      <c r="B32" s="438"/>
      <c r="C32" s="438"/>
      <c r="D32" s="438"/>
      <c r="E32" s="438"/>
      <c r="F32" s="438"/>
      <c r="G32" s="438"/>
      <c r="H32" s="438"/>
      <c r="I32" s="438"/>
      <c r="J32" s="438"/>
      <c r="K32" s="438"/>
      <c r="L32" s="438"/>
      <c r="M32" s="438"/>
      <c r="N32" s="438"/>
      <c r="O32" s="439"/>
      <c r="P32" s="209"/>
      <c r="Q32" s="440"/>
      <c r="R32" s="440"/>
      <c r="S32" s="440"/>
      <c r="T32" s="440"/>
      <c r="U32" s="440"/>
      <c r="V32" s="440"/>
    </row>
    <row r="33" spans="1:22" ht="16.5" hidden="1" x14ac:dyDescent="0.2">
      <c r="A33" s="180">
        <v>1</v>
      </c>
      <c r="B33" s="428"/>
      <c r="C33" s="428"/>
      <c r="D33" s="428"/>
      <c r="E33" s="181"/>
      <c r="F33" s="428"/>
      <c r="G33" s="428"/>
      <c r="H33" s="429"/>
      <c r="I33" s="429"/>
      <c r="J33" s="429"/>
      <c r="K33" s="429"/>
      <c r="L33" s="429"/>
      <c r="M33" s="429"/>
      <c r="N33" s="429"/>
      <c r="O33" s="430"/>
      <c r="P33" s="209"/>
      <c r="Q33" s="209"/>
      <c r="R33" s="209"/>
      <c r="S33" s="209"/>
      <c r="T33" s="209"/>
      <c r="U33" s="209"/>
      <c r="V33" s="209"/>
    </row>
    <row r="34" spans="1:22" ht="16.5" hidden="1" x14ac:dyDescent="0.2">
      <c r="A34" s="180">
        <v>2</v>
      </c>
      <c r="B34" s="441"/>
      <c r="C34" s="441"/>
      <c r="D34" s="441"/>
      <c r="E34" s="441"/>
      <c r="F34" s="441"/>
      <c r="G34" s="441"/>
      <c r="H34" s="429"/>
      <c r="I34" s="429"/>
      <c r="J34" s="429"/>
      <c r="K34" s="429"/>
      <c r="L34" s="429"/>
      <c r="M34" s="429"/>
      <c r="N34" s="429"/>
      <c r="O34" s="430"/>
      <c r="P34" s="209"/>
      <c r="Q34" s="209"/>
      <c r="R34" s="209"/>
      <c r="S34" s="209"/>
      <c r="T34" s="209"/>
      <c r="U34" s="209"/>
      <c r="V34" s="209"/>
    </row>
    <row r="35" spans="1:22" ht="16.5" hidden="1" x14ac:dyDescent="0.2">
      <c r="A35" s="180">
        <v>3</v>
      </c>
      <c r="B35" s="441"/>
      <c r="C35" s="441"/>
      <c r="D35" s="441"/>
      <c r="E35" s="441"/>
      <c r="F35" s="441"/>
      <c r="G35" s="441"/>
      <c r="H35" s="429"/>
      <c r="I35" s="429"/>
      <c r="J35" s="429"/>
      <c r="K35" s="429"/>
      <c r="L35" s="429"/>
      <c r="M35" s="429"/>
      <c r="N35" s="429"/>
      <c r="O35" s="430"/>
      <c r="P35" s="209"/>
      <c r="Q35" s="209"/>
      <c r="R35" s="209"/>
      <c r="S35" s="209"/>
      <c r="T35" s="209"/>
      <c r="U35" s="209"/>
      <c r="V35" s="209"/>
    </row>
    <row r="36" spans="1:22" ht="16.5" hidden="1" x14ac:dyDescent="0.2">
      <c r="A36" s="180">
        <v>4</v>
      </c>
      <c r="B36" s="428"/>
      <c r="C36" s="428"/>
      <c r="D36" s="428"/>
      <c r="E36" s="181"/>
      <c r="F36" s="428"/>
      <c r="G36" s="428"/>
      <c r="H36" s="429"/>
      <c r="I36" s="429"/>
      <c r="J36" s="429"/>
      <c r="K36" s="429"/>
      <c r="L36" s="429"/>
      <c r="M36" s="429"/>
      <c r="N36" s="429"/>
      <c r="O36" s="430"/>
      <c r="P36" s="209"/>
      <c r="Q36" s="209"/>
      <c r="R36" s="209"/>
      <c r="S36" s="209"/>
      <c r="T36" s="209"/>
      <c r="U36" s="209"/>
      <c r="V36" s="209"/>
    </row>
    <row r="37" spans="1:22" ht="16.5" hidden="1" x14ac:dyDescent="0.2">
      <c r="A37" s="437" t="s">
        <v>455</v>
      </c>
      <c r="B37" s="438"/>
      <c r="C37" s="438"/>
      <c r="D37" s="438"/>
      <c r="E37" s="438"/>
      <c r="F37" s="438"/>
      <c r="G37" s="438"/>
      <c r="H37" s="438"/>
      <c r="I37" s="438"/>
      <c r="J37" s="438"/>
      <c r="K37" s="438"/>
      <c r="L37" s="438"/>
      <c r="M37" s="438"/>
      <c r="N37" s="438"/>
      <c r="O37" s="439"/>
      <c r="P37" s="209"/>
      <c r="Q37" s="209"/>
      <c r="R37" s="209"/>
      <c r="S37" s="209"/>
      <c r="T37" s="209"/>
      <c r="U37" s="209"/>
      <c r="V37" s="209"/>
    </row>
    <row r="38" spans="1:22" ht="16.5" hidden="1" x14ac:dyDescent="0.2">
      <c r="A38" s="180">
        <v>1</v>
      </c>
      <c r="B38" s="428"/>
      <c r="C38" s="428"/>
      <c r="D38" s="428"/>
      <c r="E38" s="181"/>
      <c r="F38" s="428"/>
      <c r="G38" s="428"/>
      <c r="H38" s="429"/>
      <c r="I38" s="429"/>
      <c r="J38" s="429"/>
      <c r="K38" s="429"/>
      <c r="L38" s="429"/>
      <c r="M38" s="429"/>
      <c r="N38" s="429"/>
      <c r="O38" s="430"/>
      <c r="P38" s="209"/>
      <c r="Q38" s="209"/>
      <c r="R38" s="209"/>
      <c r="S38" s="209"/>
      <c r="T38" s="209"/>
      <c r="U38" s="209"/>
      <c r="V38" s="209"/>
    </row>
    <row r="39" spans="1:22" ht="16.5" hidden="1" x14ac:dyDescent="0.2">
      <c r="A39" s="180">
        <v>2</v>
      </c>
      <c r="B39" s="428"/>
      <c r="C39" s="428"/>
      <c r="D39" s="428"/>
      <c r="E39" s="181"/>
      <c r="F39" s="428"/>
      <c r="G39" s="428"/>
      <c r="H39" s="429"/>
      <c r="I39" s="429"/>
      <c r="J39" s="429"/>
      <c r="K39" s="429"/>
      <c r="L39" s="429"/>
      <c r="M39" s="429"/>
      <c r="N39" s="429"/>
      <c r="O39" s="430"/>
      <c r="P39" s="209"/>
      <c r="Q39" s="209"/>
      <c r="R39" s="209"/>
      <c r="S39" s="209"/>
      <c r="T39" s="209"/>
      <c r="U39" s="209"/>
      <c r="V39" s="209"/>
    </row>
    <row r="40" spans="1:22" ht="16.5" hidden="1" x14ac:dyDescent="0.2">
      <c r="A40" s="180">
        <v>3</v>
      </c>
      <c r="B40" s="428"/>
      <c r="C40" s="428"/>
      <c r="D40" s="428"/>
      <c r="E40" s="181"/>
      <c r="F40" s="428"/>
      <c r="G40" s="428"/>
      <c r="H40" s="429"/>
      <c r="I40" s="429"/>
      <c r="J40" s="429"/>
      <c r="K40" s="429"/>
      <c r="L40" s="429"/>
      <c r="M40" s="429"/>
      <c r="N40" s="429"/>
      <c r="O40" s="430"/>
      <c r="P40" s="209"/>
      <c r="Q40" s="209"/>
      <c r="R40" s="209"/>
      <c r="S40" s="209"/>
      <c r="T40" s="209"/>
      <c r="U40" s="209"/>
      <c r="V40" s="209"/>
    </row>
    <row r="41" spans="1:22" ht="16.5" hidden="1" x14ac:dyDescent="0.2">
      <c r="A41" s="182">
        <v>4</v>
      </c>
      <c r="B41" s="442"/>
      <c r="C41" s="442"/>
      <c r="D41" s="442"/>
      <c r="E41" s="183"/>
      <c r="F41" s="442"/>
      <c r="G41" s="442"/>
      <c r="H41" s="443"/>
      <c r="I41" s="443"/>
      <c r="J41" s="443"/>
      <c r="K41" s="443"/>
      <c r="L41" s="443"/>
      <c r="M41" s="443"/>
      <c r="N41" s="443"/>
      <c r="O41" s="444"/>
      <c r="P41" s="209"/>
      <c r="Q41" s="209"/>
      <c r="R41" s="209"/>
      <c r="S41" s="209"/>
      <c r="T41" s="209"/>
      <c r="U41" s="209"/>
      <c r="V41" s="209"/>
    </row>
    <row r="42" spans="1:22" ht="16.5" x14ac:dyDescent="0.2">
      <c r="A42" s="184"/>
      <c r="B42" s="184"/>
      <c r="C42" s="184"/>
      <c r="D42" s="184"/>
      <c r="E42" s="184"/>
      <c r="F42" s="184"/>
      <c r="G42" s="184"/>
      <c r="H42" s="184"/>
      <c r="I42" s="184"/>
      <c r="J42" s="184"/>
      <c r="K42" s="184"/>
      <c r="L42" s="184"/>
      <c r="M42" s="184"/>
      <c r="N42" s="184"/>
      <c r="O42" s="184"/>
    </row>
  </sheetData>
  <sheetProtection algorithmName="SHA-512" hashValue="Ro0X9biwUn+lVE/SlnlxWUpExmS0QiO7lwVoM/vaI75Lxv7HLj+CJ6iBj0GMFJDuro3Y2Gl2LrAudosX6kkmvQ==" saltValue="AB4VGv5B2Ggg85KSfhWDFQ==" spinCount="100000" sheet="1" selectLockedCells="1"/>
  <mergeCells count="59">
    <mergeCell ref="B40:D40"/>
    <mergeCell ref="F40:G40"/>
    <mergeCell ref="H40:O40"/>
    <mergeCell ref="B41:D41"/>
    <mergeCell ref="F41:G41"/>
    <mergeCell ref="H41:O41"/>
    <mergeCell ref="A37:O37"/>
    <mergeCell ref="B38:D38"/>
    <mergeCell ref="F38:G38"/>
    <mergeCell ref="H38:O38"/>
    <mergeCell ref="B39:D39"/>
    <mergeCell ref="F39:G39"/>
    <mergeCell ref="H39:O39"/>
    <mergeCell ref="B34:G35"/>
    <mergeCell ref="H34:O34"/>
    <mergeCell ref="H35:O35"/>
    <mergeCell ref="B36:D36"/>
    <mergeCell ref="F36:G36"/>
    <mergeCell ref="H36:O36"/>
    <mergeCell ref="B33:D33"/>
    <mergeCell ref="F33:G33"/>
    <mergeCell ref="H33:O33"/>
    <mergeCell ref="P23:T23"/>
    <mergeCell ref="P24:T24"/>
    <mergeCell ref="P25:T25"/>
    <mergeCell ref="P26:T26"/>
    <mergeCell ref="P27:T27"/>
    <mergeCell ref="A30:O30"/>
    <mergeCell ref="B31:D31"/>
    <mergeCell ref="F31:G31"/>
    <mergeCell ref="H31:O31"/>
    <mergeCell ref="A32:O32"/>
    <mergeCell ref="Q32:V32"/>
    <mergeCell ref="P22:T22"/>
    <mergeCell ref="P11:T11"/>
    <mergeCell ref="P12:T12"/>
    <mergeCell ref="A13:T13"/>
    <mergeCell ref="P14:T14"/>
    <mergeCell ref="P15:T15"/>
    <mergeCell ref="P16:T16"/>
    <mergeCell ref="P17:T17"/>
    <mergeCell ref="P18:T18"/>
    <mergeCell ref="P19:T19"/>
    <mergeCell ref="P20:T20"/>
    <mergeCell ref="P21:T21"/>
    <mergeCell ref="P10:T10"/>
    <mergeCell ref="A1:N1"/>
    <mergeCell ref="P1:T4"/>
    <mergeCell ref="A2:O2"/>
    <mergeCell ref="A3:A4"/>
    <mergeCell ref="B3:F3"/>
    <mergeCell ref="G3:I3"/>
    <mergeCell ref="J3:L3"/>
    <mergeCell ref="M3:O3"/>
    <mergeCell ref="A5:T5"/>
    <mergeCell ref="P6:T6"/>
    <mergeCell ref="P7:T7"/>
    <mergeCell ref="P8:T8"/>
    <mergeCell ref="P9:T9"/>
  </mergeCells>
  <dataValidations count="30">
    <dataValidation allowBlank="1" showInputMessage="1" showErrorMessage="1" prompt="Report on any C&amp;D waste that has been sent off site to landfill or off site to recycling facilities. Also report on whether material has been sent to another project site. " sqref="A13:T13" xr:uid="{1EFE88C1-A047-4729-B80C-D1D7E3DD7D65}"/>
    <dataValidation allowBlank="1" showInputMessage="1" showErrorMessage="1" prompt="Identify the recycling facility that you took the site office and construction recycling to." sqref="A37:O37" xr:uid="{369D7645-71A2-436A-9C8A-8446FEE20B10}"/>
    <dataValidation allowBlank="1" showInputMessage="1" showErrorMessage="1" prompt="Identify the landfill facility that you took the site office and construction waste to." sqref="A32:O32" xr:uid="{B29E00AD-E087-47C4-8C6C-1BF958BAE7E9}"/>
    <dataValidation type="whole" allowBlank="1" showInputMessage="1" showErrorMessage="1" prompt="Report in number of units" sqref="K9:L9" xr:uid="{756B5321-CB16-4FFE-956A-CCE8E0EBB609}">
      <formula1>0</formula1>
      <formula2>1000000000000000000</formula2>
    </dataValidation>
    <dataValidation type="decimal" allowBlank="1" showInputMessage="1" showErrorMessage="1" prompt="Report in tonnes _x000a_" sqref="J14" xr:uid="{5434782D-AFAE-4FDB-B4C1-2219BAC7F1E9}">
      <formula1>0</formula1>
      <formula2>1000000000000000000</formula2>
    </dataValidation>
    <dataValidation type="decimal" allowBlank="1" showInputMessage="1" showErrorMessage="1" prompt="Report in tonnes" sqref="J15:J27 J10:L12 K14:L27 J6:L8" xr:uid="{B26D8737-B18F-46FC-B4F2-09A7C8553EBD}">
      <formula1>0</formula1>
      <formula2>1000000000000000000</formula2>
    </dataValidation>
    <dataValidation type="decimal" allowBlank="1" showInputMessage="1" showErrorMessage="1" prompt="Report in tonnes" sqref="B10:B12 B14:B27 B6:B8" xr:uid="{2BE96BFC-E5D6-4FA0-90DB-A88A17D1BC91}">
      <formula1>0</formula1>
      <formula2>10000000000000</formula2>
    </dataValidation>
    <dataValidation allowBlank="1" showInputMessage="1" showErrorMessage="1" prompt="Report the amount of contaminated material that was sent to a treatment facility. " sqref="A27" xr:uid="{AB5305E0-8818-44CF-AFCA-CE9BD738A2B5}"/>
    <dataValidation allowBlank="1" showInputMessage="1" showErrorMessage="1" prompt="Report the amount of asbestos containing material (ACM) concrete sent to recycling or landfill. Please include whether any ACM has been sent to other project sites. " sqref="A25" xr:uid="{76B01BF8-C9A3-4CC2-8025-0190990D8CB5}"/>
    <dataValidation allowBlank="1" showInputMessage="1" showErrorMessage="1" prompt="Report the amount of plastic sent to recycling or landfill. Please include whether any plastic has been sent to other project sites. " sqref="A24" xr:uid="{D378FAD5-FD60-4101-87FF-3A9A964E315B}"/>
    <dataValidation allowBlank="1" showInputMessage="1" showErrorMessage="1" prompt="Report the amount of mulch sent to recycling or landfill. Please include whether any mulch has been sent to other project sites. " sqref="A23" xr:uid="{4C4CC5D8-E262-487A-AA99-2406C4558A03}"/>
    <dataValidation allowBlank="1" showInputMessage="1" showErrorMessage="1" prompt="Report the amount of timber sent to recycling or landfill. Please include whether any timber has been sent to other project sites. " sqref="A22" xr:uid="{6C6BAD7D-2BC7-459F-BDBA-F7F4BCC5AF2B}"/>
    <dataValidation allowBlank="1" showInputMessage="1" showErrorMessage="1" prompt="Report the amount of steel sent to recycling or landfill. Please include whether any steel has been sent to other project sites. " sqref="A21" xr:uid="{29C20580-53F9-43D5-A60A-57A9A99639BE}"/>
    <dataValidation allowBlank="1" showInputMessage="1" showErrorMessage="1" prompt="Report the amount of bricks or pavers sent to recycling or landfill. Please include whether any bricks or pavers have been sent to other project sites. " sqref="A20" xr:uid="{A196445F-9EC6-4F22-B7B7-7A502EEDF3D7}"/>
    <dataValidation allowBlank="1" showInputMessage="1" showErrorMessage="1" prompt="Report the amount of road base sent to recycling or landfill. Please include whether any road base has been sent to other project sites. " sqref="A19" xr:uid="{7C716D1F-D4C2-4E1E-9CA6-14A7F698CDA2}"/>
    <dataValidation allowBlank="1" showInputMessage="1" showErrorMessage="1" prompt="Report the amount of road side litter sent to recycling or landfill. Please include whether any road side litter has been sent to other project sites. " sqref="A18" xr:uid="{BCA4BDF9-FEF1-4B9E-8F7A-6621D6E86C74}"/>
    <dataValidation allowBlank="1" showInputMessage="1" showErrorMessage="1" prompt="Report the amount of concrete sent to recycling or landfill. Please include whether any concrete has been sent to other project sites. " sqref="A17" xr:uid="{32D21E7C-5739-45D2-A08D-23CED0BF2FBA}"/>
    <dataValidation allowBlank="1" showInputMessage="1" showErrorMessage="1" prompt="Report the amount of spoil sent to recycling or landfill. Please include whether any spoil has been sent to other project sites. " sqref="A16" xr:uid="{1FA09E10-4F32-479F-8F5D-DC0AC4172B4A}"/>
    <dataValidation allowBlank="1" showInputMessage="1" showErrorMessage="1" prompt="Report the amount of unsorted C&amp;D waste sent to recycling or landfill. Please include whether any unsorted C&amp;D waste sent to other project sites. " sqref="A15" xr:uid="{F48533C7-BA21-4F2F-8A49-2E6C693AF9FA}"/>
    <dataValidation allowBlank="1" showInputMessage="1" showErrorMessage="1" prompt="Report the amount of asphalt/seal sent to recycling or landfill. Please include whether any asphalt/seal have been sent to other project sites. " sqref="A14" xr:uid="{BB914037-1451-441F-B9A9-F911A6F898CF}"/>
    <dataValidation allowBlank="1" showInputMessage="1" showErrorMessage="1" prompt="Report the amount of sewage and waste water that has been sent to a treatment facility." sqref="A12" xr:uid="{C5E302C8-4ECE-471E-A3F2-BBB3EBC2A762}"/>
    <dataValidation allowBlank="1" showInputMessage="1" showErrorMessage="1" prompt="Report on all the electronic waste sent from the project site to an e-waste treatment facility. " sqref="A11" xr:uid="{189A57BB-B831-41E3-A1C0-88DE84C81506}"/>
    <dataValidation allowBlank="1" showInputMessage="1" showErrorMessage="1" prompt="Report the amount of paper and cardboard recycling collected on site and sent to a recycling facility. Do not report this figure if paper and cardboard are sent to the commingled recycling (e.g. yellow bins) reported above." sqref="A10" xr:uid="{3AF6BC1F-0ECC-47C0-B6EF-ED3F78D09EE6}"/>
    <dataValidation allowBlank="1" showInputMessage="1" showErrorMessage="1" prompt="Report the total number of containers sent to a recycling facility to be exchanged for 10 cents. If taken to an exchange point, report this in the 'Amount Sent to Recycling' and the number of units sent. " sqref="A9" xr:uid="{2CEE8E5D-FA95-484B-A54B-B451153157F5}"/>
    <dataValidation allowBlank="1" showInputMessage="1" showErrorMessage="1" prompt="Report the amount of organics or FOGO waste collected on site. " sqref="A8" xr:uid="{78380C77-7714-4DD0-AEC3-BC2AF2EC458B}"/>
    <dataValidation type="whole" allowBlank="1" showInputMessage="1" showErrorMessage="1" sqref="J9" xr:uid="{BD3BA5B2-A8FB-4786-BF32-7ABC729DB003}">
      <formula1>0</formula1>
      <formula2>1000000000000000000</formula2>
    </dataValidation>
    <dataValidation type="decimal" allowBlank="1" showInputMessage="1" showErrorMessage="1" sqref="F14:F27 D14:D27 D6:D12 F6:F12" xr:uid="{F62248F6-20E6-442C-A62F-8EDC3796FBD3}">
      <formula1>0</formula1>
      <formula2>10000000000000</formula2>
    </dataValidation>
    <dataValidation allowBlank="1" showInputMessage="1" showErrorMessage="1" prompt="Naturally occurring soils and sediments containing iron sulfides, most commonly pyrite. Report whether any ASS has been sent to treatment facilities. " sqref="A26" xr:uid="{64E4C377-49D2-4745-9804-FE5EB9EE6059}"/>
    <dataValidation allowBlank="1" showInputMessage="1" showErrorMessage="1" prompt="All office recycling sent off site to be treated. " sqref="A7" xr:uid="{041A6B6F-E34B-4D0C-A8D8-4646BB599D7C}"/>
    <dataValidation allowBlank="1" showInputMessage="1" showErrorMessage="1" prompt="All office material sent to landfill." sqref="A6" xr:uid="{260D23D6-4B8E-460A-82DB-B7864A0A797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98EC7-AE9E-4F98-BA54-BC80A8474BB3}">
  <sheetPr>
    <tabColor rgb="FF009999"/>
  </sheetPr>
  <dimension ref="A1:H26"/>
  <sheetViews>
    <sheetView zoomScale="85" zoomScaleNormal="85" workbookViewId="0">
      <selection activeCell="C5" sqref="C5"/>
    </sheetView>
  </sheetViews>
  <sheetFormatPr defaultColWidth="10" defaultRowHeight="17.25" x14ac:dyDescent="0.3"/>
  <cols>
    <col min="1" max="1" width="54.25" style="168" bestFit="1" customWidth="1"/>
    <col min="2" max="2" width="19.75" style="169" customWidth="1"/>
    <col min="3" max="3" width="21.25" style="170" customWidth="1"/>
    <col min="4" max="5" width="14.125" style="170" customWidth="1"/>
    <col min="6" max="6" width="19.25" style="170" customWidth="1"/>
    <col min="7" max="8" width="14.125" style="170" customWidth="1"/>
    <col min="9" max="10" width="23.125" style="170" customWidth="1"/>
    <col min="11" max="11" width="16.75" style="170" customWidth="1"/>
    <col min="12" max="16384" width="10" style="170"/>
  </cols>
  <sheetData>
    <row r="1" spans="1:8" ht="20.25" x14ac:dyDescent="0.2">
      <c r="A1" s="445" t="s">
        <v>395</v>
      </c>
      <c r="B1" s="445"/>
      <c r="C1" s="445"/>
      <c r="D1" s="445"/>
      <c r="E1" s="445"/>
      <c r="F1" s="445"/>
      <c r="G1" s="445"/>
      <c r="H1" s="446"/>
    </row>
    <row r="2" spans="1:8" x14ac:dyDescent="0.2">
      <c r="A2" s="447" t="s">
        <v>396</v>
      </c>
      <c r="B2" s="447"/>
      <c r="C2" s="447"/>
      <c r="D2" s="447"/>
      <c r="E2" s="447"/>
      <c r="F2" s="447"/>
      <c r="G2" s="447"/>
      <c r="H2" s="448"/>
    </row>
    <row r="3" spans="1:8" x14ac:dyDescent="0.2">
      <c r="A3" s="449" t="s">
        <v>397</v>
      </c>
      <c r="B3" s="449" t="s">
        <v>398</v>
      </c>
      <c r="C3" s="451" t="s">
        <v>399</v>
      </c>
      <c r="D3" s="451" t="s">
        <v>400</v>
      </c>
      <c r="E3" s="451"/>
      <c r="F3" s="451" t="s">
        <v>401</v>
      </c>
      <c r="G3" s="451" t="s">
        <v>513</v>
      </c>
      <c r="H3" s="451"/>
    </row>
    <row r="4" spans="1:8" x14ac:dyDescent="0.2">
      <c r="A4" s="450"/>
      <c r="B4" s="450"/>
      <c r="C4" s="451"/>
      <c r="D4" s="153" t="s">
        <v>402</v>
      </c>
      <c r="E4" s="153" t="s">
        <v>403</v>
      </c>
      <c r="F4" s="451"/>
      <c r="G4" s="153" t="s">
        <v>402</v>
      </c>
      <c r="H4" s="153" t="s">
        <v>403</v>
      </c>
    </row>
    <row r="5" spans="1:8" x14ac:dyDescent="0.2">
      <c r="A5" s="154" t="s">
        <v>404</v>
      </c>
      <c r="B5" s="155" t="s">
        <v>405</v>
      </c>
      <c r="C5" s="156"/>
      <c r="D5" s="157">
        <f>C5*(0.58/1000)</f>
        <v>0</v>
      </c>
      <c r="E5" s="157">
        <f>C5*(0.05/1000)</f>
        <v>0</v>
      </c>
      <c r="F5" s="158"/>
      <c r="G5" s="157">
        <f>F5*(0.58/1000)</f>
        <v>0</v>
      </c>
      <c r="H5" s="231">
        <f>F5*(0.05/1000)</f>
        <v>0</v>
      </c>
    </row>
    <row r="6" spans="1:8" x14ac:dyDescent="0.2">
      <c r="A6" s="154" t="s">
        <v>406</v>
      </c>
      <c r="B6" s="159" t="s">
        <v>407</v>
      </c>
      <c r="C6" s="158"/>
      <c r="D6" s="157">
        <f>C6*(0.58/1000)</f>
        <v>0</v>
      </c>
      <c r="E6" s="157">
        <f t="shared" ref="E6:E8" si="0">C6*(0.05/1000)</f>
        <v>0</v>
      </c>
      <c r="F6" s="158"/>
      <c r="G6" s="157">
        <f t="shared" ref="G6:G8" si="1">F6*(0.58/1000)</f>
        <v>0</v>
      </c>
      <c r="H6" s="232">
        <f t="shared" ref="H6:H8" si="2">F6*(0.05/1000)</f>
        <v>0</v>
      </c>
    </row>
    <row r="7" spans="1:8" x14ac:dyDescent="0.2">
      <c r="A7" s="154" t="s">
        <v>408</v>
      </c>
      <c r="B7" s="159" t="s">
        <v>405</v>
      </c>
      <c r="C7" s="158"/>
      <c r="D7" s="157">
        <f t="shared" ref="D7:D8" si="3">C7*(0.58/1000)</f>
        <v>0</v>
      </c>
      <c r="E7" s="157">
        <f t="shared" si="0"/>
        <v>0</v>
      </c>
      <c r="F7" s="158"/>
      <c r="G7" s="157">
        <f t="shared" si="1"/>
        <v>0</v>
      </c>
      <c r="H7" s="232">
        <f t="shared" si="2"/>
        <v>0</v>
      </c>
    </row>
    <row r="8" spans="1:8" x14ac:dyDescent="0.2">
      <c r="A8" s="160" t="s">
        <v>12</v>
      </c>
      <c r="B8" s="161" t="s">
        <v>409</v>
      </c>
      <c r="C8" s="158"/>
      <c r="D8" s="157">
        <f t="shared" si="3"/>
        <v>0</v>
      </c>
      <c r="E8" s="157">
        <f t="shared" si="0"/>
        <v>0</v>
      </c>
      <c r="F8" s="158"/>
      <c r="G8" s="157">
        <f t="shared" si="1"/>
        <v>0</v>
      </c>
      <c r="H8" s="232">
        <f t="shared" si="2"/>
        <v>0</v>
      </c>
    </row>
    <row r="9" spans="1:8" x14ac:dyDescent="0.2">
      <c r="A9" s="459" t="s">
        <v>410</v>
      </c>
      <c r="B9" s="460"/>
      <c r="C9" s="460"/>
      <c r="D9" s="460"/>
      <c r="E9" s="460"/>
      <c r="F9" s="460"/>
      <c r="G9" s="460"/>
      <c r="H9" s="461"/>
    </row>
    <row r="10" spans="1:8" x14ac:dyDescent="0.2">
      <c r="A10" s="449" t="s">
        <v>397</v>
      </c>
      <c r="B10" s="449" t="s">
        <v>398</v>
      </c>
      <c r="C10" s="451" t="s">
        <v>399</v>
      </c>
      <c r="D10" s="451" t="s">
        <v>400</v>
      </c>
      <c r="E10" s="451"/>
      <c r="F10" s="451" t="s">
        <v>401</v>
      </c>
      <c r="G10" s="451" t="s">
        <v>513</v>
      </c>
      <c r="H10" s="451"/>
    </row>
    <row r="11" spans="1:8" x14ac:dyDescent="0.2">
      <c r="A11" s="462"/>
      <c r="B11" s="450"/>
      <c r="C11" s="451"/>
      <c r="D11" s="153" t="s">
        <v>411</v>
      </c>
      <c r="E11" s="153" t="s">
        <v>403</v>
      </c>
      <c r="F11" s="451"/>
      <c r="G11" s="153" t="s">
        <v>411</v>
      </c>
      <c r="H11" s="153" t="s">
        <v>403</v>
      </c>
    </row>
    <row r="12" spans="1:8" x14ac:dyDescent="0.2">
      <c r="A12" s="162" t="s">
        <v>412</v>
      </c>
      <c r="B12" s="163" t="s">
        <v>384</v>
      </c>
      <c r="C12" s="158"/>
      <c r="D12" s="157">
        <f>((C12/1000)*34.2*67.4)/1000</f>
        <v>0</v>
      </c>
      <c r="E12" s="157">
        <f>((C12/1000)*34.2*3.6)/1000</f>
        <v>0</v>
      </c>
      <c r="F12" s="158"/>
      <c r="G12" s="157">
        <f>((F12/1000)*34.2*67.4)/1000</f>
        <v>0</v>
      </c>
      <c r="H12" s="232">
        <f>((F12/1000)*34.2*3.6)/1000</f>
        <v>0</v>
      </c>
    </row>
    <row r="13" spans="1:8" x14ac:dyDescent="0.2">
      <c r="A13" s="164" t="s">
        <v>413</v>
      </c>
      <c r="B13" s="163" t="s">
        <v>384</v>
      </c>
      <c r="C13" s="158"/>
      <c r="D13" s="157">
        <f>((C13/1000)*34.2*67.4)/1000</f>
        <v>0</v>
      </c>
      <c r="E13" s="157">
        <f>((C13/1000)*34.2*3.6)/1000</f>
        <v>0</v>
      </c>
      <c r="F13" s="158"/>
      <c r="G13" s="157">
        <f>((F13/1000)*34.2*67.4)/1000</f>
        <v>0</v>
      </c>
      <c r="H13" s="232">
        <f>((F13/1000)*34.2*3.6)/1000</f>
        <v>0</v>
      </c>
    </row>
    <row r="14" spans="1:8" x14ac:dyDescent="0.2">
      <c r="A14" s="164" t="s">
        <v>414</v>
      </c>
      <c r="B14" s="163" t="s">
        <v>384</v>
      </c>
      <c r="C14" s="158"/>
      <c r="D14" s="157">
        <f>((C14/1000)*38.6*69.9)/1000</f>
        <v>0</v>
      </c>
      <c r="E14" s="157">
        <f>((C14/1000)*38.6*3.6)/1000</f>
        <v>0</v>
      </c>
      <c r="F14" s="158"/>
      <c r="G14" s="157">
        <f>((F14/1000)*38.6*69.9)/1000</f>
        <v>0</v>
      </c>
      <c r="H14" s="232">
        <f>((F14/1000)*38.6*3.6)/1000</f>
        <v>0</v>
      </c>
    </row>
    <row r="15" spans="1:8" x14ac:dyDescent="0.2">
      <c r="A15" s="164" t="s">
        <v>415</v>
      </c>
      <c r="B15" s="163" t="s">
        <v>384</v>
      </c>
      <c r="C15" s="158"/>
      <c r="D15" s="157">
        <f>((C15/1000)*38.6*69.9)/1000</f>
        <v>0</v>
      </c>
      <c r="E15" s="157">
        <f>((C15/1000)*38.6*3.6)/1000</f>
        <v>0</v>
      </c>
      <c r="F15" s="158"/>
      <c r="G15" s="157">
        <f>((F15/1000)*38.6*69.9)/1000</f>
        <v>0</v>
      </c>
      <c r="H15" s="232">
        <f>((F15/1000)*38.6*3.6)/1000</f>
        <v>0</v>
      </c>
    </row>
    <row r="16" spans="1:8" x14ac:dyDescent="0.2">
      <c r="A16" s="164" t="s">
        <v>416</v>
      </c>
      <c r="B16" s="157" t="s">
        <v>384</v>
      </c>
      <c r="C16" s="158"/>
      <c r="D16" s="157">
        <f>((C16/1000)*34.6*0)/1000</f>
        <v>0</v>
      </c>
      <c r="E16" s="237"/>
      <c r="F16" s="158"/>
      <c r="G16" s="157">
        <f>((F16/1000)*34.6*0)/1000</f>
        <v>0</v>
      </c>
      <c r="H16" s="238"/>
    </row>
    <row r="17" spans="1:8" x14ac:dyDescent="0.2">
      <c r="A17" s="164" t="s">
        <v>417</v>
      </c>
      <c r="B17" s="163" t="s">
        <v>384</v>
      </c>
      <c r="C17" s="158"/>
      <c r="D17" s="157">
        <f>((C17/1000)*26.2*60.2)/1000</f>
        <v>0</v>
      </c>
      <c r="E17" s="157">
        <f>(26.2*(C17/1000)*3.6)/1000</f>
        <v>0</v>
      </c>
      <c r="F17" s="158"/>
      <c r="G17" s="157">
        <f>((F17/1000)*26.2*60.2)/1000</f>
        <v>0</v>
      </c>
      <c r="H17" s="232">
        <f>(26.2*(F17/1000)*3.6)/1000</f>
        <v>0</v>
      </c>
    </row>
    <row r="18" spans="1:8" x14ac:dyDescent="0.2">
      <c r="A18" s="164" t="s">
        <v>418</v>
      </c>
      <c r="B18" s="163" t="s">
        <v>419</v>
      </c>
      <c r="C18" s="158"/>
      <c r="D18" s="282" t="s">
        <v>420</v>
      </c>
      <c r="E18" s="282" t="s">
        <v>420</v>
      </c>
      <c r="F18" s="158"/>
      <c r="G18" s="282" t="s">
        <v>420</v>
      </c>
      <c r="H18" s="284" t="s">
        <v>420</v>
      </c>
    </row>
    <row r="19" spans="1:8" x14ac:dyDescent="0.2">
      <c r="A19" s="164" t="s">
        <v>421</v>
      </c>
      <c r="B19" s="163" t="s">
        <v>384</v>
      </c>
      <c r="C19" s="158"/>
      <c r="D19" s="282" t="s">
        <v>420</v>
      </c>
      <c r="E19" s="282" t="s">
        <v>420</v>
      </c>
      <c r="F19" s="158"/>
      <c r="G19" s="282" t="s">
        <v>420</v>
      </c>
      <c r="H19" s="284" t="s">
        <v>420</v>
      </c>
    </row>
    <row r="20" spans="1:8" x14ac:dyDescent="0.2">
      <c r="A20" s="165" t="s">
        <v>422</v>
      </c>
      <c r="B20" s="166" t="s">
        <v>409</v>
      </c>
      <c r="C20" s="167"/>
      <c r="D20" s="283" t="s">
        <v>420</v>
      </c>
      <c r="E20" s="283" t="s">
        <v>420</v>
      </c>
      <c r="F20" s="167"/>
      <c r="G20" s="283" t="s">
        <v>420</v>
      </c>
      <c r="H20" s="285" t="s">
        <v>420</v>
      </c>
    </row>
    <row r="21" spans="1:8" x14ac:dyDescent="0.2">
      <c r="A21" s="452"/>
      <c r="B21" s="452"/>
      <c r="C21" s="452"/>
      <c r="D21" s="452"/>
      <c r="E21" s="452"/>
      <c r="F21" s="452"/>
      <c r="G21" s="452"/>
      <c r="H21" s="452"/>
    </row>
    <row r="22" spans="1:8" ht="12" customHeight="1" x14ac:dyDescent="0.2">
      <c r="A22" s="453" t="s">
        <v>423</v>
      </c>
      <c r="B22" s="454"/>
      <c r="C22" s="454"/>
      <c r="D22" s="454"/>
      <c r="E22" s="454"/>
      <c r="F22" s="454"/>
      <c r="G22" s="454"/>
      <c r="H22" s="455"/>
    </row>
    <row r="23" spans="1:8" ht="12" customHeight="1" x14ac:dyDescent="0.2">
      <c r="A23" s="456" t="s">
        <v>424</v>
      </c>
      <c r="B23" s="457"/>
      <c r="C23" s="457"/>
      <c r="D23" s="457"/>
      <c r="E23" s="457"/>
      <c r="F23" s="457"/>
      <c r="G23" s="457"/>
      <c r="H23" s="458"/>
    </row>
    <row r="26" spans="1:8" x14ac:dyDescent="0.3">
      <c r="E26" s="163"/>
    </row>
  </sheetData>
  <sheetProtection algorithmName="SHA-512" hashValue="heiWrm+ePWsVaiokq4cj7gwtJ1ecQBIC5qAUkV0Ok+ZDLjXAQjeSFdrze/fn7qu4P5bfx2wLCKhTtIct1RaSVA==" saltValue="jrCYxyIijSlzZgiT1L33Yw==" spinCount="100000" sheet="1" selectLockedCells="1"/>
  <mergeCells count="18">
    <mergeCell ref="A21:H21"/>
    <mergeCell ref="A22:H22"/>
    <mergeCell ref="A23:H23"/>
    <mergeCell ref="A9:H9"/>
    <mergeCell ref="A10:A11"/>
    <mergeCell ref="B10:B11"/>
    <mergeCell ref="C10:C11"/>
    <mergeCell ref="D10:E10"/>
    <mergeCell ref="F10:F11"/>
    <mergeCell ref="G10:H10"/>
    <mergeCell ref="A1:H1"/>
    <mergeCell ref="A2:H2"/>
    <mergeCell ref="A3:A4"/>
    <mergeCell ref="B3:B4"/>
    <mergeCell ref="C3:C4"/>
    <mergeCell ref="D3:E3"/>
    <mergeCell ref="F3:F4"/>
    <mergeCell ref="G3:H3"/>
  </mergeCells>
  <dataValidations count="13">
    <dataValidation allowBlank="1" showInputMessage="1" showErrorMessage="1" prompt="Oil is derived from petroleum to be used as fuel." sqref="A19" xr:uid="{424A81B4-31D1-4672-A6A4-A5A4AC52C67C}"/>
    <dataValidation allowBlank="1" showInputMessage="1" showErrorMessage="1" prompt="On-road refers to all transport fuel emissions or fuel use, as per the National Greenhouse Accounts Factors. " sqref="A12 A14" xr:uid="{77AF268D-E212-4375-8CB2-AD2B7C458F9F}"/>
    <dataValidation allowBlank="1" showInputMessage="1" showErrorMessage="1" prompt="Off-road refers to all stationary energy emissions or fuel use (non-transport), as per the National Greenhouse Accounts Factors." sqref="A15 A13" xr:uid="{8171058A-0F47-46F9-8114-B6FDC99ADB87}"/>
    <dataValidation allowBlank="1" showInputMessage="1" showErrorMessage="1" prompt="Clean fuel that only produces water as a by product once combusted." sqref="A18" xr:uid="{FD1EB8A2-11B8-447C-B87C-F2966589F56E}"/>
    <dataValidation allowBlank="1" showInputMessage="1" showErrorMessage="1" prompt="Light gaseous hydrocarbons." sqref="A17" xr:uid="{681736ED-1826-493C-8B65-1AA13A1140EE}"/>
    <dataValidation allowBlank="1" showInputMessage="1" showErrorMessage="1" prompt="A biodegradable and renewable form of fuel." sqref="A16" xr:uid="{25FF3595-8CD3-4E91-8115-59CD7CF4858F}"/>
    <dataValidation allowBlank="1" showInputMessage="1" showErrorMessage="1" prompt="Report on any other type of fuel used. Please notify Main Roads of this type of fuel to ensure carbon emissions can be calculated. " sqref="A20" xr:uid="{571C8715-0DE2-430E-95D1-EF39082428DC}"/>
    <dataValidation allowBlank="1" showInputMessage="1" showErrorMessage="1" prompt="Report any other form of energy used on the project. Report the unit (e.g. percent, kilowatts)." sqref="A8:A9" xr:uid="{7F4BC8EA-4CB8-4720-AB21-F8B4A2066A2C}"/>
    <dataValidation allowBlank="1" showInputMessage="1" showErrorMessage="1" prompt="Scope 3 factors for biofuels cannot be estimated." sqref="E16 H16" xr:uid="{2AFA25E1-7E95-4546-B7C6-D565BF04A718}"/>
    <dataValidation allowBlank="1" showInputMessage="1" showErrorMessage="1" prompt="Any power generated on site and used on site that has been produced through renewables e.g. solar or wind. " sqref="A7" xr:uid="{0C7671CB-4255-4ED3-9AAD-D434A2ADC093}"/>
    <dataValidation allowBlank="1" showInputMessage="1" showErrorMessage="1" prompt="GreenPower is Australia's government managed accreditation program helping the nation transition to renewable energy above and beyond legislated targets. Report any purchased GreenPower mix here as a percentage." sqref="A6" xr:uid="{2F0AF07E-6E7E-4FEF-BC1E-180D579E89D1}"/>
    <dataValidation allowBlank="1" showInputMessage="1" showErrorMessage="1" prompt="Electricity purchased from the grid through traditional means." sqref="A5" xr:uid="{E635A70D-DA5C-4BB4-9943-49F710DD2F0E}"/>
    <dataValidation type="decimal" allowBlank="1" showInputMessage="1" showErrorMessage="1" sqref="C5:C8 C12:C20" xr:uid="{2FD14D37-FF39-4833-8651-2FCE5CC5AC4F}">
      <formula1>0</formula1>
      <formula2>1000000000000000</formula2>
    </dataValidation>
  </dataValidations>
  <hyperlinks>
    <hyperlink ref="A23" r:id="rId1" xr:uid="{FE13A100-7646-4029-BADF-C38C533F615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w o r k b o o k c u s t o m i z a t i o n / R e l a t i o n s h i p A u t o D e t e c t i o n E n a b l e d " > < C u s t o m C o n t e n t > < ! [ C D A T A [ F a l s e ] ] > < / C u s t o m C o n t e n t > < / G e m i n i > 
</file>

<file path=customXml/item10.xml><?xml version="1.0" encoding="utf-8"?>
<?mso-contentType ?>
<FormTemplates xmlns="http://schemas.microsoft.com/sharepoint/v3/contenttype/forms">
  <Display>DocumentLibraryForm</Display>
  <Edit>DocumentLibraryForm</Edit>
  <New>DocumentLibraryForm</New>
</FormTemplates>
</file>

<file path=customXml/item11.xml>��< ? x m l   v e r s i o n = " 1 . 0 "   e n c o d i n g = " U T F - 1 6 " ? > < G e m i n i   x m l n s = " h t t p : / / g e m i n i / w o r k b o o k c u s t o m i z a t i o n / L i n k e d T a b l e s " > < C u s t o m C o n t e n t > < ! [ C D A T A [ < L i n k e d T a b l e s   x m l n s : x s i = " h t t p : / / w w w . w 3 . o r g / 2 0 0 1 / X M L S c h e m a - i n s t a n c e "   x m l n s : x s d = " h t t p : / / w w w . w 3 . o r g / 2 0 0 1 / X M L S c h e m a " > < L i n k e d T a b l e L i s t   / > < / L i n k e d T a b l e s > ] ] > < / C u s t o m C o n t e n t > < / G e m i n i > 
</file>

<file path=customXml/item12.xml>��< ? x m l   v e r s i o n = " 1 . 0 "   e n c o d i n g = " U T F - 1 6 " ? > < G e m i n i   x m l n s = " h t t p : / / g e m i n i / p i v o t c u s t o m i z a t i o n / S h o w I m p l i c i t M e a s u r e s " > < C u s t o m C o n t e n t > < ! [ C D A T A [ F a l s e ] ] > < / C u s t o m C o n t e n t > < / G e m i n i > 
</file>

<file path=customXml/item13.xml>��< ? x m l   v e r s i o n = " 1 . 0 "   e n c o d i n g = " U T F - 1 6 " ? > < G e m i n i   x m l n s = " h t t p : / / g e m i n i / p i v o t c u s t o m i z a t i o n / L i n k e d T a b l e U p d a t e M o d e " > < C u s t o m C o n t e n t > < ! [ C D A T A [ T r u e ] ] > < / C u s t o m C o n t e n t > < / G e m i n i > 
</file>

<file path=customXml/item14.xml>��< ? x m l   v e r s i o n = " 1 . 0 "   e n c o d i n g = " U T F - 1 6 " ? > < G e m i n i   x m l n s = " h t t p : / / g e m i n i / w o r k b o o k 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 2 0 1 7 - 0 7 - 1 9 T 1 6 : 1 0 : 2 1 . 8 6 3 2 6 6 8 + 0 8 : 0 0 < / L a s t P r o c e s s e d T i m e > < / D a t a M o d e l i n g S a n d b o x . S e r i a l i z e d S a n d b o x E r r o r C a c h e > ] ] > < / C u s t o m C o n t e n t > < / G e m i n i > 
</file>

<file path=customXml/item15.xml>��< ? x m l   v e r s i o n = " 1 . 0 "   e n c o d i n g = " U T F - 1 6 " ? > < G e m i n i   x m l n s = " h t t p : / / g e m i n i / w o r k b o o k c u s t o m i z a t i o n / M e t a d a t a R e c o v e r y I n f o r m a t i o n " > < C u s t o m C o n t e n t > < ! [ C D A T A [ < ? x m l   v e r s i o n = " 1 . 0 "   e n c o d i n g = " u t f - 1 6 " ? > < C r e a t e   A l l o w O v e r w r i t e = " t r u e "   x m l n s = " h t t p : / / s c h e m a s . m i c r o s o f t . c o m / a n a l y s i s s e r v i c e s / 2 0 0 3 / e n g i n e " > < O b j e c t D e f i n i t i o n > < D a t a b a s e   x m l n s : x s d = " h t t p : / / w w w . w 3 . o r g / 2 0 0 1 / X M L S c h e m a "   x m l n s : x s i = " h t t p : / / w w w . w 3 . o r g / 2 0 0 1 / X M L S c h e m a - i n s t a n c e "   x m l n s : d d l 2 = " h t t p : / / s c h e m a s . m i c r o s o f t . c o m / a n a l y s i s s e r v i c e s / 2 0 0 3 / e n g i n e / 2 "   x m l n s : d d l 2 _ 2 = " h t t p : / / s c h e m a s . m i c r o s o f t . c o m / a n a l y s i s s e r v i c e s / 2 0 0 3 / e n g i n e / 2 / 2 "   x m l n s : d d l 1 0 0 _ 1 0 0 = " h t t p : / / s c h e m a s . m i c r o s o f t . c o m / a n a l y s i s s e r v i c e s / 2 0 0 8 / e n g i n e / 1 0 0 / 1 0 0 "   x m l n s : d d l 2 0 0 = " h t t p : / / s c h e m a s . m i c r o s o f t . c o m / a n a l y s i s s e r v i c e s / 2 0 1 0 / e n g i n e / 2 0 0 "   x m l n s : d d l 2 0 0 _ 2 0 0 = " h t t p : / / s c h e m a s . m i c r o s o f t . c o m / a n a l y s i s s e r v i c e s / 2 0 1 0 / e n g i n e / 2 0 0 / 2 0 0 "   x m l n s : d d l 3 0 0 = " h t t p : / / s c h e m a s . m i c r o s o f t . c o m / a n a l y s i s s e r v i c e s / 2 0 1 1 / e n g i n e / 3 0 0 "   x m l n s : d d l 3 0 0 _ 3 0 0 = " h t t p : / / s c h e m a s . m i c r o s o f t . c o m / a n a l y s i s s e r v i c e s / 2 0 1 1 / e n g i n e / 3 0 0 / 3 0 0 "   x m l n s : d d l 4 0 0 = " h t t p : / / s c h e m a s . m i c r o s o f t . c o m / a n a l y s i s s e r v i c e s / 2 0 1 2 / e n g i n e / 4 0 0 "   x m l n s : d d l 4 0 0 _ 4 0 0 = " h t t p : / / s c h e m a s . m i c r o s o f t . c o m / a n a l y s i s s e r v i c e s / 2 0 1 2 / e n g i n e / 4 0 0 / 4 0 0 " > < I D > 6 1 a f e 5 8 7 - 6 6 d 6 - 4 9 a 9 - b 1 c 0 - 4 f 1 4 f 3 2 8 a 9 e 8 < / I D > < N a m e > M i c r o s o f t _ S Q L S e r v e r _ A n a l y s i s S e r v i c e s < / N a m e > < A n n o t a t i o n s > < A n n o t a t i o n > < N a m e > S a n d b o x V e r s i o n < / N a m e > < V a l u e > S Q L 1 1 _ D e n a l i < / V a l u e > < / A n n o t a t i o n > < / A n n o t a t i o n s > < d d l 2 0 0 : C o m p a t i b i l i t y L e v e l > 1 1 0 0 < / d d l 2 0 0 : C o m p a t i b i l i t y L e v e l > < d d l 2 0 0 _ 2 0 0 : S t o r a g e E n g i n e U s e d > I n M e m o r y < / d d l 2 0 0 _ 2 0 0 : S t o r a g e E n g i n e U s e d > < L a n g u a g e > 3 0 8 1 < / L a n g u a g e > < C u b e s > < C u b e > < I D > M o d e l < / I D > < N a m e > M o d e l < / N a m e > < A n n o t a t i o n s > < A n n o t a t i o n > < N a m e > D e f a u l t M e a s u r e < / N a m e > < V a l u e > _ _ N o   m e a s u r e s   d e f i n e d < / V a l u e > < / A n n o t a t i o n > < / A n n o t a t i o n s > < M d x S c r i p t s > < M d x S c r i p t > < I D > M d x S c r i p t < / I D > < N a m e > M d x S c r i p t < / N a m e > < C o m m a n d s > < C o m m a n d > < T e x t > C A L C U L A T E ;    
 C R E A T E   M E M B E R   C U R R E N T C U B E . M e a s u r e s . [ _ _ N o   m e a s u r e s   d e f i n e d ]   A S   1 ;    
 A L T E R   C U B E   C U R R E N T C U B E   U P D A T E   D I M E N S I O N   M e a s u r e s ,   D e f a u l t _ M e m b e r   =   [ _ _ N o   m e a s u r e s   d e f i n e d ] ;   < / T e x t > < / C o m m a n d > < / C o m m a n d s > < / M d x S c r i p t > < / M d x S c r i p t s > < S t o r a g e M o d e   v a l u e n s = " d d l 2 0 0 _ 2 0 0 " > I n M e m o r y < / S t o r a g e M o d e > < / C u b e > < / C u b e s > < / D a t a b a s e > < / O b j e c t D e f i n i t i o n > < / C r e a t e > ] ] > < / C u s t o m C o n t e n t > < / G e m i n i > 
</file>

<file path=customXml/item16.xml>��< ? x m l   v e r s i o n = " 1 . 0 "   e n c o d i n g = " U T F - 1 6 " ? > < G e m i n i   x m l n s = " h t t p : / / g e m i n i / w o r k b o o k c u s t o m i z a t i o n / P o w e r P i v o t V e r s i o n " > < C u s t o m C o n t e n t > < ! [ C D A T A [ 1 1 . 0 . 3 0 0 0 . 0 ] ] > < / C u s t o m C o n t e n t > < / G e m i n i > 
</file>

<file path=customXml/item17.xml>��< ? x m l   v e r s i o n = " 1 . 0 "   e n c o d i n g = " U T F - 1 6 " ? > < G e m i n i   x m l n s = " h t t p : / / g e m i n i / p i v o t c u s t o m i z a t i o n / S h o w H i d d e n " > < C u s t o m C o n t e n t > < ! [ C D A T A [ T r u e ] ] > < / C u s t o m C o n t e n t > < / G e m i n i > 
</file>

<file path=customXml/item18.xml>��< ? x m l   v e r s i o n = " 1 . 0 "   e n c o d i n g = " U T F - 1 6 " ? > < G e m i n i   x m l n s = " h t t p : / / g e m i n i / w o r k b o o k c u s t o m i z a t i o n / I s S a n d b o x E m b e d d e d " > < C u s t o m C o n t e n t > < ! [ C D A T A [ y e s ] ] > < / C u s t o m C o n t e n t > < / G e m i n i > 
</file>

<file path=customXml/item19.xml>��< ? x m l   v e r s i o n = " 1 . 0 "   e n c o d i n g = " U T F - 1 6 " ? > < G e m i n i   x m l n s = " h t t p : / / g e m i n i / p i v o t c u s t o m i z a t i o n / T a b l e C o u n t I n S a n d b o x " > < C u s t o m C o n t e n t > < ! [ C D A T A [ 0 ] ] > < / C u s t o m C o n t e n t > < / G e m i n i > 
</file>

<file path=customXml/item2.xml><?xml version="1.0" encoding="utf-8"?>
<ct:contentTypeSchema xmlns:ct="http://schemas.microsoft.com/office/2006/metadata/contentType" xmlns:ma="http://schemas.microsoft.com/office/2006/metadata/properties/metaAttributes" ct:_="" ma:_="" ma:contentTypeName="Trim Asset" ma:contentTypeID="0x01010025C334D7D61E4DF3A0397CBD84FDECAF006FEFF6B7E94B384981A1001EAE37E5DE" ma:contentTypeVersion="3" ma:contentTypeDescription="My Content Type" ma:contentTypeScope="" ma:versionID="5223474f1635d4f71bf0ac7e1c153a63">
  <xsd:schema xmlns:xsd="http://www.w3.org/2001/XMLSchema" xmlns:xs="http://www.w3.org/2001/XMLSchema" xmlns:p="http://schemas.microsoft.com/office/2006/metadata/properties" xmlns:ns2="b881d9c9-5d77-4692-a403-5f415859004c" xmlns:ns3="55bb3dd2-ea28-451f-94a3-de9703c43271" targetNamespace="http://schemas.microsoft.com/office/2006/metadata/properties" ma:root="true" ma:fieldsID="387ce911e0006c856ba7e6aca6a58c3b" ns2:_="" ns3:_="">
    <xsd:import namespace="b881d9c9-5d77-4692-a403-5f415859004c"/>
    <xsd:import namespace="55bb3dd2-ea28-451f-94a3-de9703c43271"/>
    <xsd:element name="properties">
      <xsd:complexType>
        <xsd:sequence>
          <xsd:element name="documentManagement">
            <xsd:complexType>
              <xsd:all>
                <xsd:element ref="ns2:DocumentName" minOccurs="0"/>
                <xsd:element ref="ns2:TrimUri" minOccurs="0"/>
                <xsd:element ref="ns2:TrimRevision" minOccurs="0"/>
                <xsd:element ref="ns2:TrimRecordNumber" minOccurs="0"/>
                <xsd:element ref="ns3:PublishedReference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81d9c9-5d77-4692-a403-5f415859004c" elementFormDefault="qualified">
    <xsd:import namespace="http://schemas.microsoft.com/office/2006/documentManagement/types"/>
    <xsd:import namespace="http://schemas.microsoft.com/office/infopath/2007/PartnerControls"/>
    <xsd:element name="DocumentName" ma:index="8" nillable="true" ma:displayName="DocumentName" ma:description="Document Name" ma:internalName="DocumentName" ma:readOnly="true">
      <xsd:simpleType>
        <xsd:restriction base="dms:Text">
          <xsd:maxLength value="255"/>
        </xsd:restriction>
      </xsd:simpleType>
    </xsd:element>
    <xsd:element name="TrimUri" ma:index="9" nillable="true" ma:displayName="TrimUri" ma:default="" ma:description="Trim URI" ma:internalName="TrimUri" ma:readOnly="true">
      <xsd:simpleType>
        <xsd:restriction base="dms:Text">
          <xsd:maxLength value="255"/>
        </xsd:restriction>
      </xsd:simpleType>
    </xsd:element>
    <xsd:element name="TrimRevision" ma:index="10" nillable="true" ma:displayName="TrimRevision" ma:description="Trim Revision" ma:internalName="TrimRevision" ma:readOnly="true">
      <xsd:simpleType>
        <xsd:restriction base="dms:Text">
          <xsd:maxLength value="255"/>
        </xsd:restriction>
      </xsd:simpleType>
    </xsd:element>
    <xsd:element name="TrimRecordNumber" ma:index="11" nillable="true" ma:displayName="TrimRecordNumber" ma:description="Trim Record Number" ma:indexed="true" ma:internalName="TrimRecordNumber" ma:readOnly="tru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bb3dd2-ea28-451f-94a3-de9703c43271" elementFormDefault="qualified">
    <xsd:import namespace="http://schemas.microsoft.com/office/2006/documentManagement/types"/>
    <xsd:import namespace="http://schemas.microsoft.com/office/infopath/2007/PartnerControls"/>
    <xsd:element name="PublishedReferences" ma:index="13" nillable="true" ma:displayName="PublishedReferences" ma:description="Published References" ma:indexed="true" ma:internalName="PublishedReferences">
      <xsd:simpleType>
        <xsd:restriction base="dms:Number"/>
      </xsd:simpleType>
    </xsd:element>
    <xsd:element name="SharedWithUsers" ma:index="1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0.xml>��< ? x m l   v e r s i o n = " 1 . 0 "   e n c o d i n g = " U T F - 1 6 " ? > < G e m i n i   x m l n s = " h t t p : / / g e m i n i / p i v o t c u s t o m i z a t i o n / M a n u a l C a l c M o d e " > < C u s t o m C o n t e n t > < ! [ C D A T A [ F a l s e ] ] > < / C u s t o m C o n t e n t > < / G e m i n i > 
</file>

<file path=customXml/item21.xml>��< ? x m l   v e r s i o n = " 1 . 0 "   e n c o d i n g = " U T F - 1 6 " ? > < G e m i n i   x m l n s = " h t t p : / / g e m i n i / p i v o t c u s t o m i z a t i o n / T a b l e O r d e r " > < C u s t o m C o n t e n t > < ! [ C D A T A [ ] ] > < / C u s t o m C o n t e n t > < / G e m i n i > 
</file>

<file path=customXml/item3.xml>��< ? x m l   v e r s i o n = " 1 . 0 "   e n c o d i n g = " U T F - 1 6 " ? > < G e m i n i   x m l n s = " h t t p : / / g e m i n i / w o r k b o o k c u s t o m i z a t i o n / R e l a t i o n s h i p D e t e c t i o n N e e d e d D i c t i o n a r y " > < C u s t o m C o n t e n t > < ! [ C D A T A [ < D i c t i o n a r y   / > ] ] > < / C u s t o m C o n t e n t > < / G e m i n i > 
</file>

<file path=customXml/item4.xml>��< ? x m l   v e r s i o n = " 1 . 0 "   e n c o d i n g = " U T F - 1 6 " ? > < G e m i n i   x m l n s = " h t t p : / / g e m i n i / p i v o t c u s t o m i z a t i o n / M e a s u r e G r i d S t a t e " > < C u s t o m C o n t e n t > < ! [ C D A T A [ < A r r a y O f K e y V a l u e O f s t r i n g S a n d b o x E d i t o r . M e a s u r e G r i d S t a t e S c d E 3 5 R y   x m l n s = " h t t p : / / s c h e m a s . m i c r o s o f t . c o m / 2 0 0 3 / 1 0 / S e r i a l i z a t i o n / A r r a y s "   x m l n s : i = " h t t p : / / w w w . w 3 . o r g / 2 0 0 1 / X M L S c h e m a - i n s t a n c e " / > ] ] > < / C u s t o m C o n t e n t > < / G e m i n i > 
</file>

<file path=customXml/item5.xml>��< ? x m l   v e r s i o n = " 1 . 0 "   e n c o d i n g = " U T F - 1 6 " ? > < G e m i n i   x m l n s = " h t t p : / / g e m i n i / p i v o t c u s t o m i z a t i o n / P r e v i o u s D i a g r a m " > < C u s t o m C o n t e n t > < ! [ C D A T A [ < S a n d b o x E d i t o r D i a g r a m K e y   i : n i l = " t r u e "   x m l n s = " h t t p : / / s c h e m a s . d a t a c o n t r a c t . o r g / 2 0 0 4 / 0 7 / M i c r o s o f t . A n a l y s i s S e r v i c e s . C o m m o n "   x m l n s : i = " h t t p : / / w w w . w 3 . o r g / 2 0 0 1 / X M L S c h e m a - i n s t a n c e " / > ] ] > < / C u s t o m C o n t e n t > < / G e m i n i > 
</file>

<file path=customXml/item6.xml>��< ? x m l   v e r s i o n = " 1 . 0 "   e n c o d i n g = " U T F - 1 6 " ? > < G e m i n i   x m l n s = " h t t p : / / g e m i n i / w o r k b o o k c u s t o m i z a t i o n / F i e l d L i s t R e f r e s h N e e d e d D i c t i o n a r y " > < C u s t o m C o n t e n t > < ! [ C D A T A [ < D i c t i o n a r y   / > ] ] > < / C u s t o m C o n t e n t > < / G e m i n i > 
</file>

<file path=customXml/item7.xml>��< ? x m l   v e r s i o n = " 1 . 0 "   e n c o d i n g = " U T F - 1 6 " ? > < G e m i n i   x m l n s = " h t t p : / / g e m i n i / w o r k b o o k c u s t o m i z a t i o n / S a n d b o x N o n E m p t y " > < C u s t o m C o n t e n t > < ! [ C D A T A [ 0 ] ] > < / C u s t o m C o n t e n t > < / G e m i n i > 
</file>

<file path=customXml/item8.xml>��< ? x m l   v e r s i o n = " 1 . 0 "   e n c o d i n g = " U T F - 1 6 " ? > < G e m i n i   x m l n s = " h t t p : / / g e m i n i / p i v o t c u s t o m i z a t i o n / D i a g r a m s " > < C u s t o m C o n t e n t > < ! [ C D A T A [ < A r r a y O f D i a g r a m M a n a g e r . S e r i a l i z a b l e D i a g r a m   x m l n s = " h t t p : / / s c h e m a s . d a t a c o n t r a c t . o r g / 2 0 0 4 / 0 7 / M i c r o s o f t . A n a l y s i s S e r v i c e s . C o m m o n "   x m l n s : i = " h t t p : / / w w w . w 3 . o r g / 2 0 0 1 / X M L S c h e m a - i n s t a n c e " / > ] ] > < / C u s t o m C o n t e n t > < / G e m i n i > 
</file>

<file path=customXml/item9.xml><?xml version="1.0" encoding="utf-8"?>
<p:properties xmlns:p="http://schemas.microsoft.com/office/2006/metadata/properties" xmlns:xsi="http://www.w3.org/2001/XMLSchema-instance" xmlns:pc="http://schemas.microsoft.com/office/infopath/2007/PartnerControls">
  <documentManagement>
    <SharedWithUsers xmlns="55bb3dd2-ea28-451f-94a3-de9703c43271">
      <UserInfo>
        <DisplayName/>
        <AccountId xsi:nil="true"/>
        <AccountType/>
      </UserInfo>
    </SharedWithUsers>
    <PublishedReferences xmlns="55bb3dd2-ea28-451f-94a3-de9703c43271">1</PublishedReferences>
    <TrimRecordNumber xmlns="b881d9c9-5d77-4692-a403-5f415859004c">D18#685148</TrimRecordNumber>
    <DocumentName xmlns="b881d9c9-5d77-4692-a403-5f415859004c" xsi:nil="true"/>
    <TrimUri xmlns="b881d9c9-5d77-4692-a403-5f415859004c">10899908</TrimUri>
    <TrimRevision xmlns="b881d9c9-5d77-4692-a403-5f415859004c">19</TrimRevision>
  </documentManagement>
</p:properties>
</file>

<file path=customXml/itemProps1.xml><?xml version="1.0" encoding="utf-8"?>
<ds:datastoreItem xmlns:ds="http://schemas.openxmlformats.org/officeDocument/2006/customXml" ds:itemID="{ACF5BDE2-9505-4AA3-B776-041805B726C9}">
  <ds:schemaRefs/>
</ds:datastoreItem>
</file>

<file path=customXml/itemProps10.xml><?xml version="1.0" encoding="utf-8"?>
<ds:datastoreItem xmlns:ds="http://schemas.openxmlformats.org/officeDocument/2006/customXml" ds:itemID="{17AEF226-DADE-4D8E-984A-46AE582F8DAF}">
  <ds:schemaRefs>
    <ds:schemaRef ds:uri="http://schemas.microsoft.com/sharepoint/v3/contenttype/forms"/>
  </ds:schemaRefs>
</ds:datastoreItem>
</file>

<file path=customXml/itemProps11.xml><?xml version="1.0" encoding="utf-8"?>
<ds:datastoreItem xmlns:ds="http://schemas.openxmlformats.org/officeDocument/2006/customXml" ds:itemID="{6BB3B1A9-0917-44AB-8908-471CA45BF56F}">
  <ds:schemaRefs/>
</ds:datastoreItem>
</file>

<file path=customXml/itemProps12.xml><?xml version="1.0" encoding="utf-8"?>
<ds:datastoreItem xmlns:ds="http://schemas.openxmlformats.org/officeDocument/2006/customXml" ds:itemID="{3495F3A3-C08F-4CF9-80C4-184685053BFF}">
  <ds:schemaRefs/>
</ds:datastoreItem>
</file>

<file path=customXml/itemProps13.xml><?xml version="1.0" encoding="utf-8"?>
<ds:datastoreItem xmlns:ds="http://schemas.openxmlformats.org/officeDocument/2006/customXml" ds:itemID="{C6E93C8F-9A30-4056-A445-7370D739E20B}">
  <ds:schemaRefs/>
</ds:datastoreItem>
</file>

<file path=customXml/itemProps14.xml><?xml version="1.0" encoding="utf-8"?>
<ds:datastoreItem xmlns:ds="http://schemas.openxmlformats.org/officeDocument/2006/customXml" ds:itemID="{2525FFC6-5EF6-4838-B702-EC28609EEED7}">
  <ds:schemaRefs/>
</ds:datastoreItem>
</file>

<file path=customXml/itemProps15.xml><?xml version="1.0" encoding="utf-8"?>
<ds:datastoreItem xmlns:ds="http://schemas.openxmlformats.org/officeDocument/2006/customXml" ds:itemID="{0A6D9D01-8B53-4C35-914F-82C1BC03445F}">
  <ds:schemaRefs/>
</ds:datastoreItem>
</file>

<file path=customXml/itemProps16.xml><?xml version="1.0" encoding="utf-8"?>
<ds:datastoreItem xmlns:ds="http://schemas.openxmlformats.org/officeDocument/2006/customXml" ds:itemID="{6D78AFF4-0976-4071-8122-69210851E8AD}">
  <ds:schemaRefs/>
</ds:datastoreItem>
</file>

<file path=customXml/itemProps17.xml><?xml version="1.0" encoding="utf-8"?>
<ds:datastoreItem xmlns:ds="http://schemas.openxmlformats.org/officeDocument/2006/customXml" ds:itemID="{FC636DE3-48BA-42F2-BF2B-91E9F17173E6}">
  <ds:schemaRefs/>
</ds:datastoreItem>
</file>

<file path=customXml/itemProps18.xml><?xml version="1.0" encoding="utf-8"?>
<ds:datastoreItem xmlns:ds="http://schemas.openxmlformats.org/officeDocument/2006/customXml" ds:itemID="{898EAD4C-6E4B-48C3-BECC-901F855655DB}">
  <ds:schemaRefs/>
</ds:datastoreItem>
</file>

<file path=customXml/itemProps19.xml><?xml version="1.0" encoding="utf-8"?>
<ds:datastoreItem xmlns:ds="http://schemas.openxmlformats.org/officeDocument/2006/customXml" ds:itemID="{64B16E51-4D06-4C7B-AF70-BE8A59E2E9CA}">
  <ds:schemaRefs/>
</ds:datastoreItem>
</file>

<file path=customXml/itemProps2.xml><?xml version="1.0" encoding="utf-8"?>
<ds:datastoreItem xmlns:ds="http://schemas.openxmlformats.org/officeDocument/2006/customXml" ds:itemID="{2F07F287-A1F7-4476-A3DD-E0A894E8FA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81d9c9-5d77-4692-a403-5f415859004c"/>
    <ds:schemaRef ds:uri="55bb3dd2-ea28-451f-94a3-de9703c432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0.xml><?xml version="1.0" encoding="utf-8"?>
<ds:datastoreItem xmlns:ds="http://schemas.openxmlformats.org/officeDocument/2006/customXml" ds:itemID="{07D1EE87-734F-4CE1-AC3E-65B59AD9C298}">
  <ds:schemaRefs/>
</ds:datastoreItem>
</file>

<file path=customXml/itemProps21.xml><?xml version="1.0" encoding="utf-8"?>
<ds:datastoreItem xmlns:ds="http://schemas.openxmlformats.org/officeDocument/2006/customXml" ds:itemID="{900E2B16-3AA6-4C36-A0EC-2D2DB6F8DAB1}">
  <ds:schemaRefs/>
</ds:datastoreItem>
</file>

<file path=customXml/itemProps3.xml><?xml version="1.0" encoding="utf-8"?>
<ds:datastoreItem xmlns:ds="http://schemas.openxmlformats.org/officeDocument/2006/customXml" ds:itemID="{BF97AC31-B045-4F33-8850-4CEEA1897CAE}">
  <ds:schemaRefs/>
</ds:datastoreItem>
</file>

<file path=customXml/itemProps4.xml><?xml version="1.0" encoding="utf-8"?>
<ds:datastoreItem xmlns:ds="http://schemas.openxmlformats.org/officeDocument/2006/customXml" ds:itemID="{C7F19FCB-3DDB-48D6-8902-131EDBD4075E}">
  <ds:schemaRefs/>
</ds:datastoreItem>
</file>

<file path=customXml/itemProps5.xml><?xml version="1.0" encoding="utf-8"?>
<ds:datastoreItem xmlns:ds="http://schemas.openxmlformats.org/officeDocument/2006/customXml" ds:itemID="{1CF0570B-B927-4823-BE85-735BA8CF8CFD}">
  <ds:schemaRefs/>
</ds:datastoreItem>
</file>

<file path=customXml/itemProps6.xml><?xml version="1.0" encoding="utf-8"?>
<ds:datastoreItem xmlns:ds="http://schemas.openxmlformats.org/officeDocument/2006/customXml" ds:itemID="{5F60B18B-0E66-46E3-BDF8-310F8B1E9864}">
  <ds:schemaRefs/>
</ds:datastoreItem>
</file>

<file path=customXml/itemProps7.xml><?xml version="1.0" encoding="utf-8"?>
<ds:datastoreItem xmlns:ds="http://schemas.openxmlformats.org/officeDocument/2006/customXml" ds:itemID="{035FC7D7-634A-4989-87B9-CA4BEAC93169}">
  <ds:schemaRefs/>
</ds:datastoreItem>
</file>

<file path=customXml/itemProps8.xml><?xml version="1.0" encoding="utf-8"?>
<ds:datastoreItem xmlns:ds="http://schemas.openxmlformats.org/officeDocument/2006/customXml" ds:itemID="{9ECAA8F7-F707-4330-A0C3-F646E34AF579}">
  <ds:schemaRefs/>
</ds:datastoreItem>
</file>

<file path=customXml/itemProps9.xml><?xml version="1.0" encoding="utf-8"?>
<ds:datastoreItem xmlns:ds="http://schemas.openxmlformats.org/officeDocument/2006/customXml" ds:itemID="{5D9AC02A-733A-4E58-97BB-0E66739CA7BD}">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55bb3dd2-ea28-451f-94a3-de9703c43271"/>
    <ds:schemaRef ds:uri="b881d9c9-5d77-4692-a403-5f415859004c"/>
    <ds:schemaRef ds:uri="http://purl.org/dc/terms/"/>
    <ds:schemaRef ds:uri="http://schemas.openxmlformats.org/package/2006/metadata/core-properties"/>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Quality</vt:lpstr>
      <vt:lpstr>Environment</vt:lpstr>
      <vt:lpstr>Clearing</vt:lpstr>
      <vt:lpstr>Water Usage</vt:lpstr>
      <vt:lpstr>Aboriginal Participation</vt:lpstr>
      <vt:lpstr>Resource Inputs</vt:lpstr>
      <vt:lpstr>Resource Outputs</vt:lpstr>
      <vt:lpstr>Energy &amp; Fuel</vt:lpstr>
      <vt:lpstr>AP Setup</vt:lpstr>
      <vt:lpstr>Sust Data_New</vt:lpstr>
      <vt:lpstr>Materials Data Conversion</vt:lpstr>
      <vt:lpstr>To be hidden</vt:lpstr>
    </vt:vector>
  </TitlesOfParts>
  <Company>Main Roads Western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Lewis</dc:creator>
  <cp:lastModifiedBy>GIOFFRE Rita (Con)</cp:lastModifiedBy>
  <cp:lastPrinted>2021-03-29T02:04:08Z</cp:lastPrinted>
  <dcterms:created xsi:type="dcterms:W3CDTF">2017-07-19T02:01:18Z</dcterms:created>
  <dcterms:modified xsi:type="dcterms:W3CDTF">2022-08-09T04:28:58Z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bool>false</vt:bool>
  </property>
  <property fmtid="{D5CDD505-2E9C-101B-9397-08002B2CF9AE}" pid="3" name="xd_ProgID">
    <vt:lpwstr/>
  </property>
  <property fmtid="{D5CDD505-2E9C-101B-9397-08002B2CF9AE}" pid="4" name="TrimFormDescription">
    <vt:lpwstr/>
  </property>
  <property fmtid="{D5CDD505-2E9C-101B-9397-08002B2CF9AE}" pid="5" name="ContentTypeId">
    <vt:lpwstr>0x01010025C334D7D61E4DF3A0397CBD84FDECAF006FEFF6B7E94B384981A1001EAE37E5DE</vt:lpwstr>
  </property>
  <property fmtid="{D5CDD505-2E9C-101B-9397-08002B2CF9AE}" pid="6" name="TrimFormCategory">
    <vt:lpwstr/>
  </property>
  <property fmtid="{D5CDD505-2E9C-101B-9397-08002B2CF9AE}" pid="7" name="TrimFormSubject">
    <vt:lpwstr/>
  </property>
  <property fmtid="{D5CDD505-2E9C-101B-9397-08002B2CF9AE}" pid="8" name="TemplateUrl">
    <vt:lpwstr/>
  </property>
</Properties>
</file>