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200" windowHeight="7035" tabRatio="716" activeTab="1"/>
  </bookViews>
  <sheets>
    <sheet name="Mechanical Record" sheetId="17" r:id="rId1"/>
    <sheet name="Herbicide Spraying Record" sheetId="6" r:id="rId2"/>
    <sheet name="Road Names &amp; Numbers" sheetId="14" r:id="rId3"/>
    <sheet name="Data" sheetId="13" r:id="rId4"/>
    <sheet name="Example of Herbicide Record" sheetId="18" r:id="rId5"/>
  </sheets>
  <definedNames>
    <definedName name="_xlnm._FilterDatabase" localSheetId="2" hidden="1">'Road Names &amp; Numbers'!$C$1:$J$146</definedName>
    <definedName name="_xlnm.Print_Area" localSheetId="4">'Example of Herbicide Record'!$A$1:$O$33</definedName>
    <definedName name="_xlnm.Print_Area" localSheetId="1">'Herbicide Spraying Record'!$A$1:$O$33</definedName>
    <definedName name="_xlnm.Print_Area" localSheetId="0">'Mechanical Record'!$A$1:$N$30</definedName>
    <definedName name="_xlnm.Print_Titles" localSheetId="3">Data!$1:$1</definedName>
    <definedName name="_xlnm.Print_Titles" localSheetId="2">'Road Names &amp; Numbers'!$1:$2</definedName>
  </definedNames>
  <calcPr calcId="162913"/>
</workbook>
</file>

<file path=xl/calcChain.xml><?xml version="1.0" encoding="utf-8"?>
<calcChain xmlns="http://schemas.openxmlformats.org/spreadsheetml/2006/main">
  <c r="G17" i="6" l="1"/>
  <c r="L17" i="6" s="1"/>
  <c r="O17" i="6" s="1"/>
  <c r="N22" i="18"/>
  <c r="G21" i="18"/>
  <c r="L21" i="18" s="1"/>
  <c r="O21" i="18" s="1"/>
  <c r="G20" i="18"/>
  <c r="L20" i="18" s="1"/>
  <c r="O20" i="18" s="1"/>
  <c r="G19" i="18"/>
  <c r="L19" i="18" s="1"/>
  <c r="O19" i="18" s="1"/>
  <c r="G18" i="18"/>
  <c r="L18" i="18" s="1"/>
  <c r="O18" i="18" s="1"/>
  <c r="L17" i="18"/>
  <c r="O17" i="18" s="1"/>
  <c r="G17" i="18"/>
  <c r="G22" i="18" s="1"/>
  <c r="O22" i="18" l="1"/>
  <c r="F13" i="18" s="1"/>
  <c r="L22" i="18"/>
  <c r="N22" i="6" l="1"/>
  <c r="F19" i="17" l="1"/>
  <c r="K19" i="17" s="1"/>
  <c r="F18" i="17"/>
  <c r="K18" i="17" s="1"/>
  <c r="F17" i="17"/>
  <c r="K17" i="17" s="1"/>
  <c r="F20" i="17"/>
  <c r="K20" i="17" s="1"/>
  <c r="F16" i="17"/>
  <c r="K16" i="17" s="1"/>
  <c r="F15" i="17"/>
  <c r="K15" i="17" s="1"/>
  <c r="N25" i="17"/>
  <c r="L25" i="17" l="1"/>
  <c r="F24" i="17"/>
  <c r="K24" i="17" s="1"/>
  <c r="F23" i="17"/>
  <c r="K23" i="17" s="1"/>
  <c r="F22" i="17"/>
  <c r="K22" i="17" s="1"/>
  <c r="F21" i="17"/>
  <c r="K21" i="17" s="1"/>
  <c r="F14" i="17"/>
  <c r="K14" i="17" s="1"/>
  <c r="K25" i="17" l="1"/>
  <c r="F25" i="17"/>
  <c r="J146" i="14" l="1"/>
  <c r="I146" i="14"/>
  <c r="H146" i="14"/>
  <c r="G146" i="14"/>
  <c r="F146" i="14"/>
  <c r="E146" i="14"/>
  <c r="D146" i="14"/>
  <c r="C146" i="14"/>
  <c r="G19" i="6" l="1"/>
  <c r="L19" i="6" s="1"/>
  <c r="O19" i="6" s="1"/>
  <c r="G18" i="6"/>
  <c r="L18" i="6" s="1"/>
  <c r="O18" i="6" l="1"/>
  <c r="G21" i="6"/>
  <c r="L21" i="6" s="1"/>
  <c r="O21" i="6" s="1"/>
  <c r="G20" i="6"/>
  <c r="L20" i="6" s="1"/>
  <c r="O20" i="6" l="1"/>
  <c r="O22" i="6" s="1"/>
  <c r="F13" i="6" s="1"/>
  <c r="L22" i="6"/>
  <c r="G22" i="6"/>
</calcChain>
</file>

<file path=xl/sharedStrings.xml><?xml version="1.0" encoding="utf-8"?>
<sst xmlns="http://schemas.openxmlformats.org/spreadsheetml/2006/main" count="953" uniqueCount="546">
  <si>
    <t>Start SLK</t>
  </si>
  <si>
    <t>Region:</t>
  </si>
  <si>
    <t>End SLK</t>
  </si>
  <si>
    <t>Wind Direction:</t>
  </si>
  <si>
    <t>Humidity:</t>
  </si>
  <si>
    <t>Road Name</t>
  </si>
  <si>
    <t>Road No.</t>
  </si>
  <si>
    <t>Application Date:</t>
  </si>
  <si>
    <t>Totals:</t>
  </si>
  <si>
    <t>Boom</t>
  </si>
  <si>
    <t>Hose</t>
  </si>
  <si>
    <t>Knapsack</t>
  </si>
  <si>
    <t>MEMP/PEMR Ref:</t>
  </si>
  <si>
    <t xml:space="preserve">South West </t>
  </si>
  <si>
    <t>Great Southern</t>
  </si>
  <si>
    <t>Metropolitan</t>
  </si>
  <si>
    <t>Wheatbelt</t>
  </si>
  <si>
    <t>Mid West Gascoyne</t>
  </si>
  <si>
    <t>Goldfields Esperance</t>
  </si>
  <si>
    <t>Pilbara</t>
  </si>
  <si>
    <t>Kimberley</t>
  </si>
  <si>
    <t>Regions</t>
  </si>
  <si>
    <t>Side of Road</t>
  </si>
  <si>
    <t>Company Name:</t>
  </si>
  <si>
    <t>Operator Name(s):</t>
  </si>
  <si>
    <t>Area (ha)</t>
  </si>
  <si>
    <t>Spray Hours</t>
  </si>
  <si>
    <t>Quantity Used (L)</t>
  </si>
  <si>
    <t>H001</t>
  </si>
  <si>
    <t>ALBANY HIGHWAY</t>
  </si>
  <si>
    <t>H002</t>
  </si>
  <si>
    <t>MELVILLE MANDURAH HIGHWAY</t>
  </si>
  <si>
    <t>H003</t>
  </si>
  <si>
    <t>EYRE HIGHWAY</t>
  </si>
  <si>
    <t>H004</t>
  </si>
  <si>
    <t>BRAND HIGHWAY</t>
  </si>
  <si>
    <t>H005</t>
  </si>
  <si>
    <t>GREAT EASTERN HIGHWAY</t>
  </si>
  <si>
    <t>H006</t>
  </si>
  <si>
    <t>GREAT NORTHERN HIGHWAY</t>
  </si>
  <si>
    <t>H007</t>
  </si>
  <si>
    <t>NORTH WEST COASTAL HIGHWAY</t>
  </si>
  <si>
    <t>H008</t>
  </si>
  <si>
    <t>SOUTH COAST HIGHWAY</t>
  </si>
  <si>
    <t>H009</t>
  </si>
  <si>
    <t>SOUTH WESTERN HIGHWAY</t>
  </si>
  <si>
    <t>H010</t>
  </si>
  <si>
    <t>COOLGARDIE-ESPERANCE HIGHWAY</t>
  </si>
  <si>
    <t>H011</t>
  </si>
  <si>
    <t>VICTORIA HIGHWAY</t>
  </si>
  <si>
    <t>H012</t>
  </si>
  <si>
    <t>LEACH HIGHWAY</t>
  </si>
  <si>
    <t>H013</t>
  </si>
  <si>
    <t>CANNING HIGHWAY</t>
  </si>
  <si>
    <t>H014</t>
  </si>
  <si>
    <t>STIRLING HIGHWAY</t>
  </si>
  <si>
    <t>H015</t>
  </si>
  <si>
    <t>KWINANA FREEWAY</t>
  </si>
  <si>
    <t>H016</t>
  </si>
  <si>
    <t>MITCHELL FREEWAY</t>
  </si>
  <si>
    <t>H017</t>
  </si>
  <si>
    <t>TONKIN HIGHWAY</t>
  </si>
  <si>
    <t>H018</t>
  </si>
  <si>
    <t>ROE HIGHWAY</t>
  </si>
  <si>
    <t>H019</t>
  </si>
  <si>
    <t>GREAT EASTERN HIGHWAY BYPASS</t>
  </si>
  <si>
    <t>H020</t>
  </si>
  <si>
    <t>GRAHAM FARMER FREEWAY</t>
  </si>
  <si>
    <t>H021</t>
  </si>
  <si>
    <t>REID HIGHWAY</t>
  </si>
  <si>
    <t>H022</t>
  </si>
  <si>
    <t>WIMBLEDON RUPERT STREET LINK</t>
  </si>
  <si>
    <t>H023</t>
  </si>
  <si>
    <t>ARMADALE ROAD</t>
  </si>
  <si>
    <t>H024</t>
  </si>
  <si>
    <t>BREARLEY AVENUE</t>
  </si>
  <si>
    <t>H025</t>
  </si>
  <si>
    <t>COCKBURN ROAD</t>
  </si>
  <si>
    <t>H026</t>
  </si>
  <si>
    <t>GUILDFORD ROAD</t>
  </si>
  <si>
    <t>H027</t>
  </si>
  <si>
    <t>RIVERVALE WATTLE GROVE LINK</t>
  </si>
  <si>
    <t>H028</t>
  </si>
  <si>
    <t>KARRINYUP MORLEY</t>
  </si>
  <si>
    <t>H029</t>
  </si>
  <si>
    <t>MARMION AVENUE</t>
  </si>
  <si>
    <t>H030</t>
  </si>
  <si>
    <t>PORT BEACH ROAD</t>
  </si>
  <si>
    <t>H031</t>
  </si>
  <si>
    <t>QUEEN VICTORIA STREET</t>
  </si>
  <si>
    <t>H032</t>
  </si>
  <si>
    <t>SOUTH STREET</t>
  </si>
  <si>
    <t>H033</t>
  </si>
  <si>
    <t>TOODYAY ROAD</t>
  </si>
  <si>
    <t>H034</t>
  </si>
  <si>
    <t>TYDEMAN ROAD</t>
  </si>
  <si>
    <t>H035</t>
  </si>
  <si>
    <t>WANNEROO ROAD</t>
  </si>
  <si>
    <t>H036</t>
  </si>
  <si>
    <t>WEST COAST HIGHWAY</t>
  </si>
  <si>
    <t>H037</t>
  </si>
  <si>
    <t>GARRATT ROAD BRIDGE</t>
  </si>
  <si>
    <t>H038</t>
  </si>
  <si>
    <t>THOMAS ROAD</t>
  </si>
  <si>
    <t>H039</t>
  </si>
  <si>
    <t>STEPHENSON HIGHWAY</t>
  </si>
  <si>
    <t>H040</t>
  </si>
  <si>
    <t>ALBANY PORT ROAD</t>
  </si>
  <si>
    <t>H041</t>
  </si>
  <si>
    <t>ANZAC DRIVE</t>
  </si>
  <si>
    <t>H042</t>
  </si>
  <si>
    <t>BROOME HIGHWAY</t>
  </si>
  <si>
    <t>H043</t>
  </si>
  <si>
    <t>BUSSELL HIGHWAY</t>
  </si>
  <si>
    <t>H044</t>
  </si>
  <si>
    <t>CARNARVON ROAD</t>
  </si>
  <si>
    <t>H045</t>
  </si>
  <si>
    <t>COALFIELDS HIGHWAY</t>
  </si>
  <si>
    <t>H046</t>
  </si>
  <si>
    <t>DAMPIER ROAD</t>
  </si>
  <si>
    <t>H047</t>
  </si>
  <si>
    <t>DERBY HIGHWAY</t>
  </si>
  <si>
    <t>H048</t>
  </si>
  <si>
    <t>MINILYA EXMOUTH</t>
  </si>
  <si>
    <t>H049</t>
  </si>
  <si>
    <t>GOLDFIELDS HIGHWAY</t>
  </si>
  <si>
    <t>H050</t>
  </si>
  <si>
    <t>GERALDTON MT MAGNET ROAD</t>
  </si>
  <si>
    <t>H051</t>
  </si>
  <si>
    <t>PORT HEDLAND ROAD</t>
  </si>
  <si>
    <t>H052</t>
  </si>
  <si>
    <t>BROOKTON HIGHWAY</t>
  </si>
  <si>
    <t>H053</t>
  </si>
  <si>
    <t>WILLIAMS / NARROGIN HIGHWAY</t>
  </si>
  <si>
    <t>H054</t>
  </si>
  <si>
    <t>ALBANY RING ROAD</t>
  </si>
  <si>
    <t>H055</t>
  </si>
  <si>
    <t>MADIGAN ROAD</t>
  </si>
  <si>
    <t>H056</t>
  </si>
  <si>
    <t>BEACH STREET</t>
  </si>
  <si>
    <t>H057</t>
  </si>
  <si>
    <t>FORREST HIGHWAY</t>
  </si>
  <si>
    <t>H058</t>
  </si>
  <si>
    <t>BUNBURY OUTER RING ROAD</t>
  </si>
  <si>
    <t>H059</t>
  </si>
  <si>
    <t>WILLINGE DRIVE</t>
  </si>
  <si>
    <t>H060</t>
  </si>
  <si>
    <t>FREMANTLE ROCKINGHAM BUS WAY</t>
  </si>
  <si>
    <t>H061</t>
  </si>
  <si>
    <t>AUSTRALIND ROELANDS LINK</t>
  </si>
  <si>
    <t>H062</t>
  </si>
  <si>
    <t>JOHN WILLCOCK LINK</t>
  </si>
  <si>
    <t>H064</t>
  </si>
  <si>
    <t>ORANGE ROUTE</t>
  </si>
  <si>
    <t>H065</t>
  </si>
  <si>
    <t>HORRIE MILLER DRIVE</t>
  </si>
  <si>
    <t>H066</t>
  </si>
  <si>
    <t>AIRPORT DRIVE</t>
  </si>
  <si>
    <t>H067</t>
  </si>
  <si>
    <t>WHITEMAN YANCHEP HIGHWAY</t>
  </si>
  <si>
    <t>H068</t>
  </si>
  <si>
    <t>KWINANA BEACH ROCKINGHAM BEACH</t>
  </si>
  <si>
    <t>M001</t>
  </si>
  <si>
    <t>ALBANY / LAKE GRACE ROAD</t>
  </si>
  <si>
    <t>M002</t>
  </si>
  <si>
    <t>BINDOON / MOORA ROAD</t>
  </si>
  <si>
    <t>M003</t>
  </si>
  <si>
    <t>BANNISTER MARRADONG</t>
  </si>
  <si>
    <t>M004</t>
  </si>
  <si>
    <t>BREMER BAY</t>
  </si>
  <si>
    <t>M005</t>
  </si>
  <si>
    <t>BROOMEHILL - JERRAMUNGUP</t>
  </si>
  <si>
    <t>M006</t>
  </si>
  <si>
    <t>BRIDGETOWN BOYUP BROOK</t>
  </si>
  <si>
    <t>M007</t>
  </si>
  <si>
    <t>BURKETT</t>
  </si>
  <si>
    <t>M008</t>
  </si>
  <si>
    <t>VASSE</t>
  </si>
  <si>
    <t>M009</t>
  </si>
  <si>
    <t>BURRUP PENINSULA</t>
  </si>
  <si>
    <t>M010</t>
  </si>
  <si>
    <t>CHIDLOW / YORK ROAD</t>
  </si>
  <si>
    <t>M011</t>
  </si>
  <si>
    <t>SHARK BAY</t>
  </si>
  <si>
    <t>M012</t>
  </si>
  <si>
    <t>GIBB RIVER ROAD</t>
  </si>
  <si>
    <t>M013</t>
  </si>
  <si>
    <t>DONNYBROOK - KOJONUP</t>
  </si>
  <si>
    <t>M014</t>
  </si>
  <si>
    <t>DENMARK - MOUNT BARKER</t>
  </si>
  <si>
    <t>M015</t>
  </si>
  <si>
    <t>FORMBY SOUTH</t>
  </si>
  <si>
    <t>M016</t>
  </si>
  <si>
    <t>GOOMALLING / MERREDIN ROAD</t>
  </si>
  <si>
    <t>M017</t>
  </si>
  <si>
    <t>GORGE ROCK / LAKE GRACE ROAD</t>
  </si>
  <si>
    <t>M018</t>
  </si>
  <si>
    <t>KALGOORLIE MEEKATHARRA ROAD</t>
  </si>
  <si>
    <t>JURIEN</t>
  </si>
  <si>
    <t>M019</t>
  </si>
  <si>
    <t>KAMBALDA ROAD</t>
  </si>
  <si>
    <t>M020</t>
  </si>
  <si>
    <t>MARVEL LOCH ROAD</t>
  </si>
  <si>
    <t>M021</t>
  </si>
  <si>
    <t>KOJONUP - PINGRUP</t>
  </si>
  <si>
    <t>M022</t>
  </si>
  <si>
    <t>LEONORA-LAVERTON</t>
  </si>
  <si>
    <t>M023</t>
  </si>
  <si>
    <t>PINJARRA</t>
  </si>
  <si>
    <t>M024</t>
  </si>
  <si>
    <t>MUIR HIGHWAY</t>
  </si>
  <si>
    <t>M025</t>
  </si>
  <si>
    <t>MINGENEW MORAWA</t>
  </si>
  <si>
    <t>M026</t>
  </si>
  <si>
    <t>M027</t>
  </si>
  <si>
    <t>BROCKMAN</t>
  </si>
  <si>
    <t>M028</t>
  </si>
  <si>
    <t>MIDLANDS ROAD</t>
  </si>
  <si>
    <t>M029</t>
  </si>
  <si>
    <t>NANUTARRA MUNJINA</t>
  </si>
  <si>
    <t>M030</t>
  </si>
  <si>
    <t>MARBLE BAR</t>
  </si>
  <si>
    <t>M031</t>
  </si>
  <si>
    <t>NORTHAM / CRANBROOK ROAD</t>
  </si>
  <si>
    <t>M032</t>
  </si>
  <si>
    <t>NORTHAM / PITHARA ROAD</t>
  </si>
  <si>
    <t>M033</t>
  </si>
  <si>
    <t>NORTHAM / TOODYAY ROAD</t>
  </si>
  <si>
    <t>M034</t>
  </si>
  <si>
    <t>LANCELIN</t>
  </si>
  <si>
    <t>M035</t>
  </si>
  <si>
    <t>PORT SAMSON ROEBOURNE</t>
  </si>
  <si>
    <t>M036</t>
  </si>
  <si>
    <t>PEMBERTON NORTHCLIFFE</t>
  </si>
  <si>
    <t>M037</t>
  </si>
  <si>
    <t>COLLIE / LAKE KING ROAD</t>
  </si>
  <si>
    <t>M038</t>
  </si>
  <si>
    <t>NARROGIN / KONDININ ROAD</t>
  </si>
  <si>
    <t>M039</t>
  </si>
  <si>
    <t>WUBIN MULLEWA</t>
  </si>
  <si>
    <t>M040</t>
  </si>
  <si>
    <t>BULLFINCH ROAD</t>
  </si>
  <si>
    <t xml:space="preserve">M041 </t>
  </si>
  <si>
    <t>YORK / MERREDIN ROAD</t>
  </si>
  <si>
    <t>M042</t>
  </si>
  <si>
    <t>GOODWOOD</t>
  </si>
  <si>
    <t>M043</t>
  </si>
  <si>
    <t>CAVES</t>
  </si>
  <si>
    <t>M044</t>
  </si>
  <si>
    <t>FREMANTLE ARMADALE ROAD</t>
  </si>
  <si>
    <t>CERVANTES</t>
  </si>
  <si>
    <t>M045</t>
  </si>
  <si>
    <t>INDIAN OCEAN DRIVE</t>
  </si>
  <si>
    <t>M046</t>
  </si>
  <si>
    <t>COLLIE MUMBALLUP</t>
  </si>
  <si>
    <t>M047</t>
  </si>
  <si>
    <t>CORAL BAY</t>
  </si>
  <si>
    <t>M048</t>
  </si>
  <si>
    <t>ENEABBA COOLIMBA</t>
  </si>
  <si>
    <t>M049</t>
  </si>
  <si>
    <t>ONSLOW ROAD</t>
  </si>
  <si>
    <t>M050</t>
  </si>
  <si>
    <t>PANNAWONICA</t>
  </si>
  <si>
    <t>M051</t>
  </si>
  <si>
    <t>PARABURDOO TOM PRICE</t>
  </si>
  <si>
    <t>M052</t>
  </si>
  <si>
    <t>BOYANUP PICTON</t>
  </si>
  <si>
    <t>M053</t>
  </si>
  <si>
    <t>PINJARRA / WILLIAMS ROAD</t>
  </si>
  <si>
    <t>M054</t>
  </si>
  <si>
    <t>GERALDTON WALKAWAY</t>
  </si>
  <si>
    <t>M055</t>
  </si>
  <si>
    <t>WILLIAMS DARKAN</t>
  </si>
  <si>
    <t>M056</t>
  </si>
  <si>
    <t>WONGAN HILLS / CALINGIRI ROAD</t>
  </si>
  <si>
    <t>M057</t>
  </si>
  <si>
    <t>MONKEY MIA</t>
  </si>
  <si>
    <t>M058</t>
  </si>
  <si>
    <t>NORTHHAMPTON KALBARRI</t>
  </si>
  <si>
    <t>M059</t>
  </si>
  <si>
    <t>RAVENSTHORPE - HOPETOUN</t>
  </si>
  <si>
    <t>M060</t>
  </si>
  <si>
    <t>GOOMALLING / TOODYAY ROAD</t>
  </si>
  <si>
    <t>M061</t>
  </si>
  <si>
    <t>BOYANUP CAPEL</t>
  </si>
  <si>
    <t>M062</t>
  </si>
  <si>
    <t>KARIJINI DRIVE</t>
  </si>
  <si>
    <t>M063</t>
  </si>
  <si>
    <t>RIPON HILLS ROAD</t>
  </si>
  <si>
    <t>M064</t>
  </si>
  <si>
    <t>MOONYOONOOKA YUNA ROAD</t>
  </si>
  <si>
    <t>M065</t>
  </si>
  <si>
    <t>KARRATHA TOM PRICE ROAD</t>
  </si>
  <si>
    <t>M066</t>
  </si>
  <si>
    <t>COLLIE / WILLIAMS ROAD</t>
  </si>
  <si>
    <t>M068</t>
  </si>
  <si>
    <t>BRIDGETOWN NANNUP ROAD</t>
  </si>
  <si>
    <t>M069</t>
  </si>
  <si>
    <t>MOUNT MAGNET-LEINSTER</t>
  </si>
  <si>
    <t>M073</t>
  </si>
  <si>
    <t>GREENLANDS ROAD</t>
  </si>
  <si>
    <t>M074</t>
  </si>
  <si>
    <t>LAKELANDS LAKE CLIFTON</t>
  </si>
  <si>
    <t>M075</t>
  </si>
  <si>
    <t>WARRIRDA ROAD (ANSIA ACCESS)</t>
  </si>
  <si>
    <t>M076</t>
  </si>
  <si>
    <t>MARANDOO ACCESS (M029)</t>
  </si>
  <si>
    <t>M080</t>
  </si>
  <si>
    <t>STEWART ROAD</t>
  </si>
  <si>
    <t>M081</t>
  </si>
  <si>
    <t>SUES ROAD</t>
  </si>
  <si>
    <t>Other</t>
  </si>
  <si>
    <t>Unit</t>
  </si>
  <si>
    <t>Litres</t>
  </si>
  <si>
    <t>Kg</t>
  </si>
  <si>
    <t>Grams</t>
  </si>
  <si>
    <t>Left</t>
  </si>
  <si>
    <t>Right</t>
  </si>
  <si>
    <t>Median</t>
  </si>
  <si>
    <t>Distance (km)</t>
  </si>
  <si>
    <t>Herbicide(s)</t>
  </si>
  <si>
    <t>Surfactant(s)</t>
  </si>
  <si>
    <t>Adjuvant(s)</t>
  </si>
  <si>
    <t>Sidecast</t>
  </si>
  <si>
    <t>Weather Observations</t>
  </si>
  <si>
    <t>Delta T:</t>
  </si>
  <si>
    <t xml:space="preserve"> Time:</t>
  </si>
  <si>
    <t>Wind Speed:</t>
  </si>
  <si>
    <t>Temperature:</t>
  </si>
  <si>
    <t>Application Method</t>
  </si>
  <si>
    <t>Application Method:</t>
  </si>
  <si>
    <t>Spraying Scope, Weeds Targeted &amp; Observed</t>
  </si>
  <si>
    <t>Herbicides</t>
  </si>
  <si>
    <t>Tank Filled to:</t>
  </si>
  <si>
    <t>Tank Capacity (full):</t>
  </si>
  <si>
    <t>Vehicle Speed:</t>
  </si>
  <si>
    <t>Output (L/Min):</t>
  </si>
  <si>
    <t>Nozzle Type:</t>
  </si>
  <si>
    <t>DAILY HERBICIDE SPRAYING RECORD FORM</t>
  </si>
  <si>
    <t>Average Width (m)</t>
  </si>
  <si>
    <t>Agral 600</t>
  </si>
  <si>
    <t>Broadcoat</t>
  </si>
  <si>
    <t>Pulse</t>
  </si>
  <si>
    <t>Agfoam Maxi Pink</t>
  </si>
  <si>
    <t>Envirodye</t>
  </si>
  <si>
    <t>Affinity</t>
  </si>
  <si>
    <t>Aramo</t>
  </si>
  <si>
    <t>Balance 750w</t>
  </si>
  <si>
    <t>Bladex</t>
  </si>
  <si>
    <t>Boa</t>
  </si>
  <si>
    <t>Brodal Options</t>
  </si>
  <si>
    <t>Cadence</t>
  </si>
  <si>
    <t>Dacthal 900wg</t>
  </si>
  <si>
    <t>Diuron 500</t>
  </si>
  <si>
    <t>Diuron 900</t>
  </si>
  <si>
    <t>Diuron SC</t>
  </si>
  <si>
    <t>Dual Gold</t>
  </si>
  <si>
    <t>Eclipse</t>
  </si>
  <si>
    <t>Gesaprim - 600</t>
  </si>
  <si>
    <t>Gesaprim - 900</t>
  </si>
  <si>
    <t>Gesatop - 600</t>
  </si>
  <si>
    <t>Gesatop - 900</t>
  </si>
  <si>
    <t>Giant</t>
  </si>
  <si>
    <t>Goal CT</t>
  </si>
  <si>
    <t>Hussar</t>
  </si>
  <si>
    <t>Jaguar</t>
  </si>
  <si>
    <t>Kamba 500</t>
  </si>
  <si>
    <t>Kengrass 375</t>
  </si>
  <si>
    <t>Linuron Flow</t>
  </si>
  <si>
    <t>Logran</t>
  </si>
  <si>
    <t>Mako</t>
  </si>
  <si>
    <t>Metoken</t>
  </si>
  <si>
    <t>Raptor WG</t>
  </si>
  <si>
    <t>Reglone</t>
  </si>
  <si>
    <t>Royale</t>
  </si>
  <si>
    <t>Sertin EC</t>
  </si>
  <si>
    <t>Simazine 500 SC</t>
  </si>
  <si>
    <t>Simazine 900</t>
  </si>
  <si>
    <t>Simazine DF</t>
  </si>
  <si>
    <t>Spearhead</t>
  </si>
  <si>
    <t>Spinnaker</t>
  </si>
  <si>
    <t>Sprayseed</t>
  </si>
  <si>
    <t>Stomp 330 EC</t>
  </si>
  <si>
    <t>Tigrex</t>
  </si>
  <si>
    <t>Triflur X</t>
  </si>
  <si>
    <t>Wipeout</t>
  </si>
  <si>
    <t>Ammonia Sulphate 425 g/L</t>
  </si>
  <si>
    <t>Hotup</t>
  </si>
  <si>
    <t>Spraywet</t>
  </si>
  <si>
    <t>Wetter 1000</t>
  </si>
  <si>
    <t>Ammonia Sulphate 980 g/L</t>
  </si>
  <si>
    <t>Roundup Biactive 360 g/L</t>
  </si>
  <si>
    <t>Roundup Powermax 450 g/L</t>
  </si>
  <si>
    <t>Roundup Ultramax 570 g/L</t>
  </si>
  <si>
    <t>Brush-off (Metsulfuron 600 g/L)</t>
  </si>
  <si>
    <t>Glean (Chlorsulfuron)</t>
  </si>
  <si>
    <t>Verdict 520 (Haloxyfop)</t>
  </si>
  <si>
    <t>Select (Clethodim)</t>
  </si>
  <si>
    <t>Lontrel (Clopyralid)</t>
  </si>
  <si>
    <t>Agritone 750 (MCPA)</t>
  </si>
  <si>
    <t>MCPA</t>
  </si>
  <si>
    <t>Access (Triclopyr + Picloram)</t>
  </si>
  <si>
    <t>Garlon 600 (Triclopyr)</t>
  </si>
  <si>
    <t>Grazon DS (Triclopyr + Picloram)</t>
  </si>
  <si>
    <t>Tordon DS (Triclopyr + Picloram)</t>
  </si>
  <si>
    <t>Tordon 75d (Picloram + 2, 4-D)</t>
  </si>
  <si>
    <t>Tordon 242 (Picloram + MCPA)</t>
  </si>
  <si>
    <t>Carfentrazone-ethyl 400 g/L</t>
  </si>
  <si>
    <t>Clopyralid 300 g/L</t>
  </si>
  <si>
    <t>Clethodim 240 g/L</t>
  </si>
  <si>
    <t>Bromacil 800 g/L</t>
  </si>
  <si>
    <t>Glufosinate-ammonium  200 g/L</t>
  </si>
  <si>
    <t>Dicamba 500 g/L</t>
  </si>
  <si>
    <t>Imazapyr 240 g/L</t>
  </si>
  <si>
    <t>2,4-D Amine</t>
  </si>
  <si>
    <t>Paraquat 250 g/L</t>
  </si>
  <si>
    <t>Triasulfuron 750</t>
  </si>
  <si>
    <t>Chlorsulfuron 750</t>
  </si>
  <si>
    <t>Fusilade Forte 128 (Flausifop)</t>
  </si>
  <si>
    <t>Fluroxypyr 200g/L</t>
  </si>
  <si>
    <t>Quizaloflop 200 g/L</t>
  </si>
  <si>
    <t>DalaPon (2,2-DPA)</t>
  </si>
  <si>
    <t>2,2-DPA</t>
  </si>
  <si>
    <t>Alliance</t>
  </si>
  <si>
    <t>Atrazine</t>
  </si>
  <si>
    <t>Broadstrike</t>
  </si>
  <si>
    <t>Imazapyr 750 g/L</t>
  </si>
  <si>
    <t>Propon (2,2-DPA)</t>
  </si>
  <si>
    <t>Taskforce</t>
  </si>
  <si>
    <t>Treflan 480</t>
  </si>
  <si>
    <t>Triclopyr</t>
  </si>
  <si>
    <t>Trifluarlin</t>
  </si>
  <si>
    <t>Uptake</t>
  </si>
  <si>
    <t>Weedmaster Duo 360 g/L</t>
  </si>
  <si>
    <t>Weedmaster Agro 540 g/L</t>
  </si>
  <si>
    <t>Basta (Glufosinate-ammonium)</t>
  </si>
  <si>
    <t>Glyphosate granuals 700 g/kg</t>
  </si>
  <si>
    <t>Adjuvants/Surfactants/Dye</t>
  </si>
  <si>
    <t>Dye</t>
  </si>
  <si>
    <t>Activator</t>
  </si>
  <si>
    <t>Biffo (Glufosinate-ammonium)</t>
  </si>
  <si>
    <t>Metsulfuron Methyl 600 g/kg</t>
  </si>
  <si>
    <t>Associate 600 (Metsulfuron Methyl)</t>
  </si>
  <si>
    <t>Conqueror (Triclopyr + Picloram)</t>
  </si>
  <si>
    <t>Ammonia Sulphate 417 g/L</t>
  </si>
  <si>
    <t>Oust (Sulfometuron methyl)</t>
  </si>
  <si>
    <t>Sulfometuron methyl 750 g/kg</t>
  </si>
  <si>
    <t>Marker Dye</t>
  </si>
  <si>
    <t>Simagranz (Simazine 900)</t>
  </si>
  <si>
    <t>Road Name / Bridge No.</t>
  </si>
  <si>
    <t>Defect Code:</t>
  </si>
  <si>
    <t>Operator License Number(s):</t>
  </si>
  <si>
    <t>Main Roads Network</t>
  </si>
  <si>
    <t>Metro</t>
  </si>
  <si>
    <t>South West</t>
  </si>
  <si>
    <t>Goldfields Esp</t>
  </si>
  <si>
    <t>Spraying Zone:</t>
  </si>
  <si>
    <t>Zone</t>
  </si>
  <si>
    <t>Maintenance Zone</t>
  </si>
  <si>
    <t xml:space="preserve">Off-Road </t>
  </si>
  <si>
    <t>Revegetation Site</t>
  </si>
  <si>
    <t>Material Source</t>
  </si>
  <si>
    <t>Offshoot Drains</t>
  </si>
  <si>
    <t>Parking Bay</t>
  </si>
  <si>
    <t>Aggregate Site</t>
  </si>
  <si>
    <t>Bridge</t>
  </si>
  <si>
    <t>Floodway</t>
  </si>
  <si>
    <t>Slasher (Organic)</t>
  </si>
  <si>
    <t>Bioweed (Organic)</t>
  </si>
  <si>
    <t xml:space="preserve"> (L/kg/g)</t>
  </si>
  <si>
    <t>MECHANICAL VEGETATION MAINTENANCE RECORD FORM</t>
  </si>
  <si>
    <t>Scope, Weeds Targeted &amp; Observed</t>
  </si>
  <si>
    <t>Hours Worked</t>
  </si>
  <si>
    <t>Start Date:</t>
  </si>
  <si>
    <t>End Date:</t>
  </si>
  <si>
    <t>Work Zone:</t>
  </si>
  <si>
    <t>Comments - Factors Affecting Performance</t>
  </si>
  <si>
    <t>Spraying Defects</t>
  </si>
  <si>
    <t>Mechanical Defects</t>
  </si>
  <si>
    <t>No. of Tanks Used:</t>
  </si>
  <si>
    <t>Treatment Method:</t>
  </si>
  <si>
    <t>Overhead and Lateral Pruning</t>
  </si>
  <si>
    <t>Mulching</t>
  </si>
  <si>
    <t>Mowing</t>
  </si>
  <si>
    <t>Slashing</t>
  </si>
  <si>
    <t>Hedging</t>
  </si>
  <si>
    <t>Lateral Clearing</t>
  </si>
  <si>
    <t>Treatment Method</t>
  </si>
  <si>
    <t>Tree Removal</t>
  </si>
  <si>
    <t>Spray Rate
(L/ha)</t>
  </si>
  <si>
    <t>Amitrole T</t>
  </si>
  <si>
    <t xml:space="preserve">   Product Name</t>
  </si>
  <si>
    <t>Unused Volume (L):</t>
  </si>
  <si>
    <t>Water Sourced from:</t>
  </si>
  <si>
    <t>Pressure (kPa or bar):</t>
  </si>
  <si>
    <t>Flat Fan .02</t>
  </si>
  <si>
    <t>Silken</t>
  </si>
  <si>
    <t>Total Used</t>
  </si>
  <si>
    <t>Locality/ District</t>
  </si>
  <si>
    <t xml:space="preserve"> Time: </t>
  </si>
  <si>
    <t xml:space="preserve">       Clear</t>
  </si>
  <si>
    <t xml:space="preserve">       Cloudy</t>
  </si>
  <si>
    <t xml:space="preserve">       Raining</t>
  </si>
  <si>
    <t xml:space="preserve">       Overcast</t>
  </si>
  <si>
    <t>41.04 - Declared Plants</t>
  </si>
  <si>
    <t>41.05 - Overhead &amp; Lateral Pruning</t>
  </si>
  <si>
    <t>41.06 - Dangerous Trees</t>
  </si>
  <si>
    <t>41.09 - Fire Hazard Reduction</t>
  </si>
  <si>
    <t>41.11 - Lateral Clearing</t>
  </si>
  <si>
    <t>41.12 - Mowing</t>
  </si>
  <si>
    <t>41.13 - Slashing</t>
  </si>
  <si>
    <t>41.14 - Mulching</t>
  </si>
  <si>
    <t>41.15 - Hedging</t>
  </si>
  <si>
    <t>41.16 - Clearing Sight Lines</t>
  </si>
  <si>
    <t>41.07 - Bridge Veg Control</t>
  </si>
  <si>
    <t>41.17 - Drainage Structure Veg Control</t>
  </si>
  <si>
    <t>41.02 - Spraying SH&amp;Dr</t>
  </si>
  <si>
    <t>41.03 - Spraying Off-road</t>
  </si>
  <si>
    <t>41.08 - Spot Spraying</t>
  </si>
  <si>
    <t>Broadside (Dicamba,MCPA&amp;Bromoxynil)</t>
  </si>
  <si>
    <t>Tordon RegrowthMaster (Triclopyr+Picloram)</t>
  </si>
  <si>
    <t xml:space="preserve">            Clear</t>
  </si>
  <si>
    <t xml:space="preserve">            Cloudy</t>
  </si>
  <si>
    <t xml:space="preserve">            Raining</t>
  </si>
  <si>
    <t xml:space="preserve">            Overcast</t>
  </si>
  <si>
    <t>Glyphosate 360 g/L</t>
  </si>
  <si>
    <t>Glyphosate 450 g/L</t>
  </si>
  <si>
    <t>NORTHAMPTON KALBARRI</t>
  </si>
  <si>
    <t>Karratha</t>
  </si>
  <si>
    <t>Spray M065 maintenance zone</t>
  </si>
  <si>
    <t>Targeting regrowth woody weeds, Kapok &amp; Ruby Dock</t>
  </si>
  <si>
    <t>Grazon Extra (Triclopyr+Picloram)</t>
  </si>
  <si>
    <t>15 km/h</t>
  </si>
  <si>
    <t>Kilograms</t>
  </si>
  <si>
    <t>Karratha Stand Pipe</t>
  </si>
  <si>
    <t>Nigel Rowe</t>
  </si>
  <si>
    <t>D21#310446</t>
  </si>
  <si>
    <t>Herbi King</t>
  </si>
  <si>
    <t>ESE</t>
  </si>
  <si>
    <t>East</t>
  </si>
  <si>
    <t>SE</t>
  </si>
  <si>
    <t>Vegetation heavy for first 50 km and then less dense for last 40 km</t>
  </si>
  <si>
    <t>Date</t>
  </si>
  <si>
    <r>
      <t>Application Rate</t>
    </r>
    <r>
      <rPr>
        <sz val="13"/>
        <rFont val="Segoe UI"/>
        <family val="2"/>
      </rPr>
      <t xml:space="preserve"> (ha/100L)</t>
    </r>
  </si>
  <si>
    <r>
      <t xml:space="preserve">Factors Affecting Performance </t>
    </r>
    <r>
      <rPr>
        <b/>
        <sz val="11"/>
        <color theme="0"/>
        <rFont val="Segoe UI"/>
        <family val="2"/>
      </rPr>
      <t>- Conditions, Herbicides, Application Rates, Comments</t>
    </r>
  </si>
  <si>
    <r>
      <t xml:space="preserve">Number of Trees
</t>
    </r>
    <r>
      <rPr>
        <sz val="10"/>
        <color theme="0"/>
        <rFont val="Segoe UI"/>
        <family val="2"/>
      </rPr>
      <t>(if known)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</si>
</sst>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#,##0.00\ &quot;ha&quot;"/>
    <numFmt numFmtId="165" formatCode="#,##0.00\ &quot;km&quot;"/>
    <numFmt numFmtId="166" formatCode="#,##0.0\ &quot;m&quot;"/>
    <numFmt numFmtId="167" formatCode="#,##0.0\ &quot;L/ha&quot;"/>
    <numFmt numFmtId="168" formatCode="#,##0\ &quot;L&quot;"/>
    <numFmt numFmtId="169" formatCode="#0.00\ &quot;hrs&quot;"/>
    <numFmt numFmtId="170" formatCode="0.0"/>
    <numFmt numFmtId="171" formatCode="dd/mm/yyyy;@"/>
    <numFmt numFmtId="172" formatCode="#0.0\ &quot;L/Min&quot;"/>
    <numFmt numFmtId="173" formatCode="#0\ &quot;km/hr&quot;"/>
    <numFmt numFmtId="174" formatCode="#0\ &quot;%&quot;"/>
    <numFmt numFmtId="175" formatCode="#,##0\ &quot;bar&quot;"/>
    <numFmt numFmtId="176" formatCode="d/mm/yy;@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Segoe UI"/>
      <family val="2"/>
    </font>
    <font>
      <b/>
      <u/>
      <sz val="18"/>
      <name val="Segoe UI"/>
      <family val="2"/>
    </font>
    <font>
      <u/>
      <sz val="18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1"/>
      <color rgb="FF000000"/>
      <name val="Segoe UI"/>
      <family val="2"/>
    </font>
    <font>
      <b/>
      <sz val="12"/>
      <name val="Segoe UI"/>
      <family val="2"/>
    </font>
    <font>
      <sz val="12"/>
      <name val="Segoe UI"/>
      <family val="2"/>
    </font>
    <font>
      <sz val="11"/>
      <color theme="1"/>
      <name val="Segoe UI"/>
      <family val="2"/>
    </font>
    <font>
      <b/>
      <sz val="12"/>
      <color rgb="FF000000"/>
      <name val="Segoe UI"/>
      <family val="2"/>
    </font>
    <font>
      <b/>
      <sz val="12"/>
      <color rgb="FFFF0000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4"/>
      <color rgb="FF000000"/>
      <name val="Segoe UI"/>
      <family val="2"/>
    </font>
    <font>
      <sz val="10"/>
      <color theme="0"/>
      <name val="Segoe UI"/>
      <family val="2"/>
    </font>
    <font>
      <b/>
      <sz val="13"/>
      <color theme="1"/>
      <name val="Segoe UI"/>
      <family val="2"/>
    </font>
    <font>
      <sz val="11"/>
      <color theme="0" tint="-0.499984740745262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C0C0C0"/>
      </patternFill>
    </fill>
    <fill>
      <patternFill patternType="solid">
        <fgColor rgb="FF006666"/>
        <bgColor rgb="FFC0C0C0"/>
      </patternFill>
    </fill>
    <fill>
      <patternFill patternType="solid">
        <fgColor rgb="FF006666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lightDown">
        <bgColor theme="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08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right" vertical="center"/>
      <protection locked="0"/>
    </xf>
    <xf numFmtId="0" fontId="11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170" fontId="3" fillId="0" borderId="25" xfId="0" applyNumberFormat="1" applyFont="1" applyFill="1" applyBorder="1" applyAlignment="1"/>
    <xf numFmtId="0" fontId="10" fillId="0" borderId="8" xfId="0" applyFont="1" applyFill="1" applyBorder="1" applyAlignment="1">
      <alignment horizontal="left"/>
    </xf>
    <xf numFmtId="0" fontId="3" fillId="0" borderId="0" xfId="0" applyFont="1" applyFill="1" applyBorder="1" applyAlignment="1" applyProtection="1">
      <protection locked="0"/>
    </xf>
    <xf numFmtId="170" fontId="3" fillId="0" borderId="20" xfId="0" applyNumberFormat="1" applyFont="1" applyFill="1" applyBorder="1" applyAlignment="1"/>
    <xf numFmtId="0" fontId="10" fillId="0" borderId="16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>
      <alignment horizontal="right"/>
    </xf>
    <xf numFmtId="0" fontId="3" fillId="0" borderId="16" xfId="0" applyFont="1" applyFill="1" applyBorder="1" applyAlignment="1" applyProtection="1">
      <alignment horizontal="left"/>
      <protection locked="0"/>
    </xf>
    <xf numFmtId="170" fontId="3" fillId="0" borderId="26" xfId="0" applyNumberFormat="1" applyFont="1" applyFill="1" applyBorder="1" applyAlignment="1"/>
    <xf numFmtId="0" fontId="3" fillId="0" borderId="9" xfId="0" applyFont="1" applyFill="1" applyBorder="1" applyAlignment="1" applyProtection="1">
      <alignment horizontal="left"/>
      <protection locked="0"/>
    </xf>
    <xf numFmtId="0" fontId="3" fillId="0" borderId="8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right" vertical="center"/>
    </xf>
    <xf numFmtId="0" fontId="11" fillId="0" borderId="0" xfId="0" applyFont="1" applyAlignment="1">
      <alignment vertical="top"/>
    </xf>
    <xf numFmtId="0" fontId="3" fillId="0" borderId="19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/>
    <xf numFmtId="0" fontId="13" fillId="0" borderId="0" xfId="0" applyFont="1" applyFill="1" applyBorder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4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8" xfId="0" applyNumberFormat="1" applyFont="1" applyFill="1" applyBorder="1" applyAlignment="1" applyProtection="1">
      <alignment horizontal="center" vertical="center" wrapText="1"/>
    </xf>
    <xf numFmtId="1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66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0" fillId="0" borderId="8" xfId="0" applyNumberFormat="1" applyFont="1" applyFill="1" applyBorder="1" applyAlignment="1" applyProtection="1">
      <alignment horizontal="center" vertical="center" wrapText="1"/>
    </xf>
    <xf numFmtId="167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69" fontId="3" fillId="0" borderId="0" xfId="0" applyNumberFormat="1" applyFont="1" applyFill="1" applyBorder="1" applyAlignment="1">
      <alignment vertical="center"/>
    </xf>
    <xf numFmtId="168" fontId="10" fillId="0" borderId="1" xfId="0" applyNumberFormat="1" applyFont="1" applyFill="1" applyBorder="1" applyAlignment="1" applyProtection="1">
      <alignment horizontal="center" vertical="center" wrapText="1"/>
    </xf>
    <xf numFmtId="169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right" vertical="center" wrapText="1"/>
    </xf>
    <xf numFmtId="165" fontId="9" fillId="2" borderId="1" xfId="0" applyNumberFormat="1" applyFont="1" applyFill="1" applyBorder="1" applyAlignment="1">
      <alignment horizontal="right" vertical="center" wrapText="1"/>
    </xf>
    <xf numFmtId="164" fontId="9" fillId="5" borderId="8" xfId="0" applyNumberFormat="1" applyFont="1" applyFill="1" applyBorder="1" applyAlignment="1" applyProtection="1">
      <alignment horizontal="center" vertical="center" wrapText="1"/>
    </xf>
    <xf numFmtId="169" fontId="9" fillId="5" borderId="8" xfId="0" applyNumberFormat="1" applyFont="1" applyFill="1" applyBorder="1" applyAlignment="1" applyProtection="1">
      <alignment horizontal="center" vertical="center" wrapText="1"/>
    </xf>
    <xf numFmtId="168" fontId="9" fillId="5" borderId="1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right" vertical="center"/>
      <protection locked="0"/>
    </xf>
    <xf numFmtId="18" fontId="17" fillId="0" borderId="3" xfId="0" applyNumberFormat="1" applyFont="1" applyBorder="1" applyAlignment="1">
      <alignment horizontal="left" vertical="center"/>
    </xf>
    <xf numFmtId="0" fontId="12" fillId="0" borderId="3" xfId="0" applyFont="1" applyFill="1" applyBorder="1" applyAlignment="1" applyProtection="1">
      <alignment horizontal="right" vertical="center"/>
      <protection locked="0"/>
    </xf>
    <xf numFmtId="170" fontId="18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left" vertical="center"/>
    </xf>
    <xf numFmtId="18" fontId="11" fillId="0" borderId="3" xfId="0" applyNumberFormat="1" applyFont="1" applyBorder="1" applyAlignment="1">
      <alignment horizontal="left" vertical="center"/>
    </xf>
    <xf numFmtId="170" fontId="18" fillId="0" borderId="3" xfId="0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/>
    <xf numFmtId="0" fontId="3" fillId="0" borderId="4" xfId="0" applyFont="1" applyFill="1" applyBorder="1" applyAlignment="1" applyProtection="1">
      <alignment horizontal="left" vertical="center"/>
      <protection locked="0"/>
    </xf>
    <xf numFmtId="174" fontId="12" fillId="0" borderId="3" xfId="0" applyNumberFormat="1" applyFont="1" applyFill="1" applyBorder="1" applyAlignment="1" applyProtection="1">
      <alignment horizontal="left" vertical="center"/>
      <protection locked="0"/>
    </xf>
    <xf numFmtId="0" fontId="12" fillId="0" borderId="3" xfId="0" applyFont="1" applyFill="1" applyBorder="1" applyAlignment="1" applyProtection="1">
      <alignment horizontal="left" vertical="center"/>
      <protection locked="0"/>
    </xf>
    <xf numFmtId="0" fontId="12" fillId="0" borderId="28" xfId="0" applyFont="1" applyFill="1" applyBorder="1" applyAlignment="1" applyProtection="1">
      <alignment horizontal="left" vertical="center"/>
      <protection locked="0"/>
    </xf>
    <xf numFmtId="0" fontId="12" fillId="0" borderId="24" xfId="0" applyFont="1" applyFill="1" applyBorder="1" applyAlignment="1" applyProtection="1">
      <alignment horizontal="right" vertical="center"/>
      <protection locked="0"/>
    </xf>
    <xf numFmtId="170" fontId="12" fillId="0" borderId="3" xfId="0" applyNumberFormat="1" applyFont="1" applyFill="1" applyBorder="1" applyAlignment="1" applyProtection="1">
      <alignment horizontal="left" vertical="center"/>
      <protection locked="0"/>
    </xf>
    <xf numFmtId="0" fontId="12" fillId="0" borderId="2" xfId="0" applyFont="1" applyFill="1" applyBorder="1" applyAlignment="1" applyProtection="1">
      <alignment horizontal="left" vertical="top"/>
      <protection locked="0"/>
    </xf>
    <xf numFmtId="0" fontId="12" fillId="0" borderId="27" xfId="0" applyFont="1" applyFill="1" applyBorder="1" applyAlignment="1" applyProtection="1">
      <alignment horizontal="right" vertical="center"/>
      <protection locked="0"/>
    </xf>
    <xf numFmtId="0" fontId="11" fillId="0" borderId="28" xfId="0" applyFont="1" applyBorder="1" applyAlignment="1">
      <alignment horizontal="left"/>
    </xf>
    <xf numFmtId="173" fontId="9" fillId="0" borderId="5" xfId="0" applyNumberFormat="1" applyFont="1" applyFill="1" applyBorder="1" applyAlignment="1" applyProtection="1">
      <alignment horizontal="left" vertical="center" wrapText="1"/>
      <protection locked="0"/>
    </xf>
    <xf numFmtId="173" fontId="9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>
      <alignment horizontal="right" vertical="top" wrapText="1"/>
    </xf>
    <xf numFmtId="0" fontId="11" fillId="0" borderId="0" xfId="0" applyFont="1" applyAlignment="1">
      <alignment horizontal="right"/>
    </xf>
    <xf numFmtId="176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9" fillId="5" borderId="8" xfId="0" applyNumberFormat="1" applyFont="1" applyFill="1" applyBorder="1" applyAlignment="1" applyProtection="1">
      <alignment horizontal="center" vertical="center" wrapText="1"/>
    </xf>
    <xf numFmtId="0" fontId="20" fillId="0" borderId="1" xfId="1" applyFont="1" applyBorder="1"/>
    <xf numFmtId="0" fontId="11" fillId="0" borderId="1" xfId="1" applyFont="1" applyBorder="1"/>
    <xf numFmtId="0" fontId="11" fillId="0" borderId="0" xfId="1" applyFont="1"/>
    <xf numFmtId="0" fontId="17" fillId="0" borderId="1" xfId="1" applyFont="1" applyBorder="1" applyAlignment="1">
      <alignment wrapText="1"/>
    </xf>
    <xf numFmtId="0" fontId="11" fillId="0" borderId="0" xfId="1" applyFont="1" applyAlignment="1">
      <alignment wrapText="1"/>
    </xf>
    <xf numFmtId="0" fontId="11" fillId="0" borderId="1" xfId="1" applyFont="1" applyBorder="1" applyAlignment="1">
      <alignment horizontal="left"/>
    </xf>
    <xf numFmtId="0" fontId="11" fillId="6" borderId="1" xfId="1" applyFont="1" applyFill="1" applyBorder="1"/>
    <xf numFmtId="0" fontId="11" fillId="0" borderId="1" xfId="1" applyFont="1" applyFill="1" applyBorder="1"/>
    <xf numFmtId="0" fontId="21" fillId="0" borderId="1" xfId="1" applyFont="1" applyBorder="1"/>
    <xf numFmtId="0" fontId="21" fillId="0" borderId="1" xfId="1" applyFont="1" applyBorder="1" applyAlignment="1">
      <alignment horizontal="left"/>
    </xf>
    <xf numFmtId="0" fontId="11" fillId="0" borderId="9" xfId="1" applyFont="1" applyBorder="1"/>
    <xf numFmtId="0" fontId="17" fillId="0" borderId="0" xfId="0" applyFont="1"/>
    <xf numFmtId="0" fontId="17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1" fillId="0" borderId="0" xfId="0" applyFont="1" applyBorder="1"/>
    <xf numFmtId="0" fontId="11" fillId="0" borderId="0" xfId="0" applyFont="1"/>
    <xf numFmtId="0" fontId="11" fillId="0" borderId="0" xfId="0" applyFont="1" applyAlignment="1"/>
    <xf numFmtId="0" fontId="11" fillId="0" borderId="0" xfId="0" applyFont="1" applyFill="1" applyBorder="1"/>
    <xf numFmtId="0" fontId="21" fillId="0" borderId="0" xfId="0" applyFont="1" applyBorder="1" applyAlignment="1">
      <alignment horizontal="left"/>
    </xf>
    <xf numFmtId="0" fontId="21" fillId="0" borderId="0" xfId="0" applyFont="1" applyBorder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/>
    <xf numFmtId="0" fontId="10" fillId="0" borderId="3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4" fillId="3" borderId="8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/>
    <xf numFmtId="0" fontId="11" fillId="0" borderId="3" xfId="0" applyFont="1" applyBorder="1" applyAlignment="1"/>
    <xf numFmtId="0" fontId="10" fillId="0" borderId="22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2" xfId="0" applyFont="1" applyBorder="1" applyAlignment="1"/>
    <xf numFmtId="0" fontId="10" fillId="0" borderId="15" xfId="0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5" xfId="0" applyFont="1" applyBorder="1" applyAlignment="1"/>
    <xf numFmtId="0" fontId="10" fillId="0" borderId="18" xfId="0" applyFont="1" applyFill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8" xfId="0" applyFont="1" applyBorder="1" applyAlignment="1"/>
    <xf numFmtId="0" fontId="12" fillId="0" borderId="20" xfId="0" applyFont="1" applyFill="1" applyBorder="1" applyAlignment="1" applyProtection="1">
      <alignment horizontal="left"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3" fillId="0" borderId="20" xfId="0" applyFont="1" applyFill="1" applyBorder="1" applyAlignment="1" applyProtection="1">
      <alignment horizontal="center"/>
      <protection locked="0"/>
    </xf>
    <xf numFmtId="0" fontId="11" fillId="0" borderId="14" xfId="0" applyFont="1" applyBorder="1" applyAlignment="1"/>
    <xf numFmtId="0" fontId="12" fillId="0" borderId="11" xfId="0" applyFont="1" applyFill="1" applyBorder="1" applyAlignment="1" applyProtection="1">
      <alignment horizontal="left" vertical="center"/>
      <protection locked="0"/>
    </xf>
    <xf numFmtId="0" fontId="11" fillId="0" borderId="2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3" fillId="0" borderId="11" xfId="0" applyFont="1" applyFill="1" applyBorder="1" applyAlignment="1" applyProtection="1">
      <alignment horizontal="center"/>
      <protection locked="0"/>
    </xf>
    <xf numFmtId="0" fontId="11" fillId="0" borderId="12" xfId="0" applyFont="1" applyBorder="1" applyAlignment="1"/>
    <xf numFmtId="0" fontId="16" fillId="4" borderId="4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 applyProtection="1">
      <alignment horizontal="left" vertical="center"/>
      <protection locked="0"/>
    </xf>
    <xf numFmtId="0" fontId="11" fillId="0" borderId="13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6" xfId="0" applyFont="1" applyFill="1" applyBorder="1" applyAlignment="1" applyProtection="1">
      <alignment horizontal="center"/>
      <protection locked="0"/>
    </xf>
    <xf numFmtId="0" fontId="11" fillId="0" borderId="13" xfId="0" applyFont="1" applyBorder="1" applyAlignment="1"/>
    <xf numFmtId="0" fontId="11" fillId="0" borderId="7" xfId="0" applyFont="1" applyBorder="1" applyAlignment="1"/>
    <xf numFmtId="0" fontId="14" fillId="3" borderId="6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71" fontId="10" fillId="0" borderId="2" xfId="0" applyNumberFormat="1" applyFont="1" applyFill="1" applyBorder="1" applyAlignment="1">
      <alignment horizontal="center" vertical="center"/>
    </xf>
    <xf numFmtId="171" fontId="11" fillId="0" borderId="2" xfId="0" applyNumberFormat="1" applyFont="1" applyBorder="1" applyAlignment="1">
      <alignment horizontal="center" vertical="center"/>
    </xf>
    <xf numFmtId="171" fontId="10" fillId="0" borderId="3" xfId="0" applyNumberFormat="1" applyFont="1" applyFill="1" applyBorder="1" applyAlignment="1">
      <alignment horizontal="center" vertical="center"/>
    </xf>
    <xf numFmtId="171" fontId="11" fillId="0" borderId="3" xfId="0" applyNumberFormat="1" applyFont="1" applyBorder="1" applyAlignment="1">
      <alignment horizontal="center" vertical="center"/>
    </xf>
    <xf numFmtId="0" fontId="11" fillId="0" borderId="10" xfId="0" applyFont="1" applyBorder="1" applyAlignment="1"/>
    <xf numFmtId="0" fontId="11" fillId="0" borderId="1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/>
    <xf numFmtId="0" fontId="11" fillId="0" borderId="21" xfId="0" applyFont="1" applyBorder="1" applyAlignment="1"/>
    <xf numFmtId="0" fontId="11" fillId="0" borderId="18" xfId="0" applyFont="1" applyBorder="1" applyAlignment="1">
      <alignment horizontal="right"/>
    </xf>
    <xf numFmtId="0" fontId="11" fillId="0" borderId="17" xfId="0" applyFont="1" applyBorder="1" applyAlignment="1"/>
    <xf numFmtId="0" fontId="11" fillId="0" borderId="15" xfId="0" applyFont="1" applyBorder="1" applyAlignment="1">
      <alignment horizontal="right"/>
    </xf>
    <xf numFmtId="0" fontId="9" fillId="0" borderId="0" xfId="0" applyFont="1" applyFill="1" applyBorder="1" applyAlignment="1">
      <alignment horizontal="right" vertical="top" wrapText="1"/>
    </xf>
    <xf numFmtId="0" fontId="11" fillId="0" borderId="0" xfId="0" applyFont="1" applyAlignment="1">
      <alignment horizontal="right"/>
    </xf>
    <xf numFmtId="0" fontId="14" fillId="4" borderId="3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right"/>
    </xf>
    <xf numFmtId="1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3" xfId="0" applyNumberFormat="1" applyFont="1" applyBorder="1" applyAlignment="1">
      <alignment horizontal="center" vertical="center" wrapText="1"/>
    </xf>
    <xf numFmtId="0" fontId="3" fillId="0" borderId="25" xfId="0" applyFont="1" applyFill="1" applyBorder="1" applyAlignment="1" applyProtection="1">
      <alignment horizontal="left" vertical="center"/>
      <protection locked="0"/>
    </xf>
    <xf numFmtId="0" fontId="11" fillId="0" borderId="22" xfId="0" applyFont="1" applyBorder="1" applyAlignment="1">
      <alignment vertical="center"/>
    </xf>
    <xf numFmtId="0" fontId="10" fillId="0" borderId="13" xfId="0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4" fillId="3" borderId="4" xfId="0" applyFont="1" applyFill="1" applyBorder="1" applyAlignment="1">
      <alignment horizontal="center" vertical="center" wrapText="1"/>
    </xf>
    <xf numFmtId="168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168" fontId="11" fillId="0" borderId="4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/>
    </xf>
    <xf numFmtId="0" fontId="15" fillId="0" borderId="26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2" xfId="0" applyFont="1" applyBorder="1" applyAlignment="1">
      <alignment horizontal="right"/>
    </xf>
    <xf numFmtId="175" fontId="10" fillId="0" borderId="13" xfId="0" applyNumberFormat="1" applyFont="1" applyFill="1" applyBorder="1" applyAlignment="1">
      <alignment horizontal="center"/>
    </xf>
    <xf numFmtId="175" fontId="11" fillId="0" borderId="13" xfId="0" applyNumberFormat="1" applyFont="1" applyBorder="1" applyAlignment="1">
      <alignment horizontal="center"/>
    </xf>
    <xf numFmtId="172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172" fontId="11" fillId="0" borderId="3" xfId="0" applyNumberFormat="1" applyFont="1" applyBorder="1" applyAlignment="1">
      <alignment horizontal="center" vertical="center" wrapText="1"/>
    </xf>
    <xf numFmtId="173" fontId="10" fillId="0" borderId="3" xfId="0" quotePrefix="1" applyNumberFormat="1" applyFont="1" applyFill="1" applyBorder="1" applyAlignment="1" applyProtection="1">
      <alignment horizontal="center" vertical="center" wrapText="1"/>
      <protection locked="0"/>
    </xf>
    <xf numFmtId="173" fontId="11" fillId="0" borderId="3" xfId="0" applyNumberFormat="1" applyFont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20" xfId="0" applyFont="1" applyFill="1" applyBorder="1" applyAlignment="1" applyProtection="1">
      <alignment horizontal="left" vertical="center"/>
      <protection locked="0"/>
    </xf>
    <xf numFmtId="0" fontId="3" fillId="0" borderId="26" xfId="0" applyFont="1" applyFill="1" applyBorder="1" applyAlignment="1" applyProtection="1">
      <alignment horizontal="left" vertical="center"/>
      <protection locked="0"/>
    </xf>
    <xf numFmtId="0" fontId="11" fillId="0" borderId="18" xfId="0" applyFont="1" applyBorder="1" applyAlignment="1">
      <alignment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" xfId="1" applyFont="1" applyBorder="1" applyAlignment="1">
      <alignment textRotation="90"/>
    </xf>
  </cellXfs>
  <cellStyles count="3">
    <cellStyle name="Normal" xfId="0" builtinId="0"/>
    <cellStyle name="Normal 2" xfId="1"/>
    <cellStyle name="Normal 3" xfId="2"/>
  </cellStyles>
  <dxfs count="16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Medium9"/>
  <colors>
    <mruColors>
      <color rgb="FFFFFF99"/>
      <color rgb="FF006666"/>
      <color rgb="FFFFCC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93345</xdr:rowOff>
    </xdr:from>
    <xdr:to>
      <xdr:col>1</xdr:col>
      <xdr:colOff>103187</xdr:colOff>
      <xdr:row>2</xdr:row>
      <xdr:rowOff>106561</xdr:rowOff>
    </xdr:to>
    <xdr:pic>
      <xdr:nvPicPr>
        <xdr:cNvPr id="2" name="Picture 32" descr="http://trimwebdrawer/webdrawer/webdrawer.dll/webdrawer/rec/66131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3345"/>
          <a:ext cx="1533525" cy="418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93345</xdr:rowOff>
    </xdr:from>
    <xdr:to>
      <xdr:col>1</xdr:col>
      <xdr:colOff>254000</xdr:colOff>
      <xdr:row>2</xdr:row>
      <xdr:rowOff>128198</xdr:rowOff>
    </xdr:to>
    <xdr:pic>
      <xdr:nvPicPr>
        <xdr:cNvPr id="9" name="Picture 32" descr="http://trimwebdrawer/webdrawer/webdrawer.dll/webdrawer/rec/66131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3345"/>
          <a:ext cx="1612900" cy="439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1200150</xdr:colOff>
          <xdr:row>29</xdr:row>
          <xdr:rowOff>38100</xdr:rowOff>
        </xdr:from>
        <xdr:to>
          <xdr:col>1</xdr:col>
          <xdr:colOff>76200</xdr:colOff>
          <xdr:row>29</xdr:row>
          <xdr:rowOff>200025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1200150</xdr:colOff>
          <xdr:row>30</xdr:row>
          <xdr:rowOff>28575</xdr:rowOff>
        </xdr:from>
        <xdr:to>
          <xdr:col>1</xdr:col>
          <xdr:colOff>76200</xdr:colOff>
          <xdr:row>30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1200150</xdr:colOff>
          <xdr:row>32</xdr:row>
          <xdr:rowOff>38100</xdr:rowOff>
        </xdr:from>
        <xdr:to>
          <xdr:col>1</xdr:col>
          <xdr:colOff>76200</xdr:colOff>
          <xdr:row>32</xdr:row>
          <xdr:rowOff>200025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1200150</xdr:colOff>
          <xdr:row>31</xdr:row>
          <xdr:rowOff>38100</xdr:rowOff>
        </xdr:from>
        <xdr:to>
          <xdr:col>1</xdr:col>
          <xdr:colOff>76200</xdr:colOff>
          <xdr:row>31</xdr:row>
          <xdr:rowOff>200025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29</xdr:row>
          <xdr:rowOff>38100</xdr:rowOff>
        </xdr:from>
        <xdr:to>
          <xdr:col>5</xdr:col>
          <xdr:colOff>552450</xdr:colOff>
          <xdr:row>29</xdr:row>
          <xdr:rowOff>200025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30</xdr:row>
          <xdr:rowOff>28575</xdr:rowOff>
        </xdr:from>
        <xdr:to>
          <xdr:col>5</xdr:col>
          <xdr:colOff>552450</xdr:colOff>
          <xdr:row>30</xdr:row>
          <xdr:rowOff>190500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32</xdr:row>
          <xdr:rowOff>28575</xdr:rowOff>
        </xdr:from>
        <xdr:to>
          <xdr:col>5</xdr:col>
          <xdr:colOff>552450</xdr:colOff>
          <xdr:row>32</xdr:row>
          <xdr:rowOff>190500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31</xdr:row>
          <xdr:rowOff>38100</xdr:rowOff>
        </xdr:from>
        <xdr:to>
          <xdr:col>5</xdr:col>
          <xdr:colOff>552450</xdr:colOff>
          <xdr:row>31</xdr:row>
          <xdr:rowOff>200025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29</xdr:row>
          <xdr:rowOff>38100</xdr:rowOff>
        </xdr:from>
        <xdr:to>
          <xdr:col>10</xdr:col>
          <xdr:colOff>657225</xdr:colOff>
          <xdr:row>29</xdr:row>
          <xdr:rowOff>200025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30</xdr:row>
          <xdr:rowOff>47625</xdr:rowOff>
        </xdr:from>
        <xdr:to>
          <xdr:col>10</xdr:col>
          <xdr:colOff>657225</xdr:colOff>
          <xdr:row>30</xdr:row>
          <xdr:rowOff>219075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32</xdr:row>
          <xdr:rowOff>47625</xdr:rowOff>
        </xdr:from>
        <xdr:to>
          <xdr:col>10</xdr:col>
          <xdr:colOff>657225</xdr:colOff>
          <xdr:row>32</xdr:row>
          <xdr:rowOff>219075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31</xdr:row>
          <xdr:rowOff>47625</xdr:rowOff>
        </xdr:from>
        <xdr:to>
          <xdr:col>10</xdr:col>
          <xdr:colOff>657225</xdr:colOff>
          <xdr:row>31</xdr:row>
          <xdr:rowOff>219075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93345</xdr:rowOff>
    </xdr:from>
    <xdr:to>
      <xdr:col>1</xdr:col>
      <xdr:colOff>254000</xdr:colOff>
      <xdr:row>2</xdr:row>
      <xdr:rowOff>128198</xdr:rowOff>
    </xdr:to>
    <xdr:pic>
      <xdr:nvPicPr>
        <xdr:cNvPr id="2" name="Picture 32" descr="http://trimwebdrawer/webdrawer/webdrawer.dll/webdrawer/rec/66131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3345"/>
          <a:ext cx="1549400" cy="434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1200150</xdr:colOff>
          <xdr:row>29</xdr:row>
          <xdr:rowOff>38100</xdr:rowOff>
        </xdr:from>
        <xdr:to>
          <xdr:col>1</xdr:col>
          <xdr:colOff>76200</xdr:colOff>
          <xdr:row>29</xdr:row>
          <xdr:rowOff>200025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1200150</xdr:colOff>
          <xdr:row>30</xdr:row>
          <xdr:rowOff>28575</xdr:rowOff>
        </xdr:from>
        <xdr:to>
          <xdr:col>1</xdr:col>
          <xdr:colOff>76200</xdr:colOff>
          <xdr:row>30</xdr:row>
          <xdr:rowOff>190500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1200150</xdr:colOff>
          <xdr:row>32</xdr:row>
          <xdr:rowOff>38100</xdr:rowOff>
        </xdr:from>
        <xdr:to>
          <xdr:col>1</xdr:col>
          <xdr:colOff>76200</xdr:colOff>
          <xdr:row>32</xdr:row>
          <xdr:rowOff>200025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1200150</xdr:colOff>
          <xdr:row>31</xdr:row>
          <xdr:rowOff>38100</xdr:rowOff>
        </xdr:from>
        <xdr:to>
          <xdr:col>1</xdr:col>
          <xdr:colOff>76200</xdr:colOff>
          <xdr:row>31</xdr:row>
          <xdr:rowOff>200025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29</xdr:row>
          <xdr:rowOff>38100</xdr:rowOff>
        </xdr:from>
        <xdr:to>
          <xdr:col>5</xdr:col>
          <xdr:colOff>552450</xdr:colOff>
          <xdr:row>29</xdr:row>
          <xdr:rowOff>200025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30</xdr:row>
          <xdr:rowOff>28575</xdr:rowOff>
        </xdr:from>
        <xdr:to>
          <xdr:col>5</xdr:col>
          <xdr:colOff>552450</xdr:colOff>
          <xdr:row>30</xdr:row>
          <xdr:rowOff>190500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32</xdr:row>
          <xdr:rowOff>28575</xdr:rowOff>
        </xdr:from>
        <xdr:to>
          <xdr:col>5</xdr:col>
          <xdr:colOff>552450</xdr:colOff>
          <xdr:row>32</xdr:row>
          <xdr:rowOff>190500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31</xdr:row>
          <xdr:rowOff>38100</xdr:rowOff>
        </xdr:from>
        <xdr:to>
          <xdr:col>5</xdr:col>
          <xdr:colOff>552450</xdr:colOff>
          <xdr:row>31</xdr:row>
          <xdr:rowOff>200025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29</xdr:row>
          <xdr:rowOff>38100</xdr:rowOff>
        </xdr:from>
        <xdr:to>
          <xdr:col>10</xdr:col>
          <xdr:colOff>657225</xdr:colOff>
          <xdr:row>29</xdr:row>
          <xdr:rowOff>200025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30</xdr:row>
          <xdr:rowOff>47625</xdr:rowOff>
        </xdr:from>
        <xdr:to>
          <xdr:col>10</xdr:col>
          <xdr:colOff>657225</xdr:colOff>
          <xdr:row>30</xdr:row>
          <xdr:rowOff>219075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32</xdr:row>
          <xdr:rowOff>47625</xdr:rowOff>
        </xdr:from>
        <xdr:to>
          <xdr:col>10</xdr:col>
          <xdr:colOff>657225</xdr:colOff>
          <xdr:row>32</xdr:row>
          <xdr:rowOff>219075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31</xdr:row>
          <xdr:rowOff>47625</xdr:rowOff>
        </xdr:from>
        <xdr:to>
          <xdr:col>10</xdr:col>
          <xdr:colOff>657225</xdr:colOff>
          <xdr:row>31</xdr:row>
          <xdr:rowOff>219075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 tint="0.39997558519241921"/>
    <pageSetUpPr fitToPage="1"/>
  </sheetPr>
  <dimension ref="A1:N30"/>
  <sheetViews>
    <sheetView zoomScale="80" zoomScaleNormal="80" zoomScaleSheetLayoutView="90" workbookViewId="0">
      <selection activeCell="A2" sqref="A2:N2"/>
    </sheetView>
  </sheetViews>
  <sheetFormatPr defaultRowHeight="18" customHeight="1" x14ac:dyDescent="0.3"/>
  <cols>
    <col min="1" max="1" width="21.7109375" style="2" customWidth="1"/>
    <col min="2" max="2" width="20.7109375" style="2" customWidth="1"/>
    <col min="3" max="6" width="12.7109375" style="2" customWidth="1"/>
    <col min="7" max="9" width="9.7109375" style="2" customWidth="1"/>
    <col min="10" max="14" width="12.7109375" style="2" customWidth="1"/>
    <col min="15" max="241" width="9.140625" style="2"/>
    <col min="242" max="242" width="20.5703125" style="2" customWidth="1"/>
    <col min="243" max="243" width="13.7109375" style="2" customWidth="1"/>
    <col min="244" max="244" width="13.140625" style="2" customWidth="1"/>
    <col min="245" max="245" width="11.28515625" style="2" customWidth="1"/>
    <col min="246" max="246" width="10.7109375" style="2" customWidth="1"/>
    <col min="247" max="247" width="11.28515625" style="2" customWidth="1"/>
    <col min="248" max="248" width="13.7109375" style="2" customWidth="1"/>
    <col min="249" max="249" width="20.5703125" style="2" customWidth="1"/>
    <col min="250" max="251" width="16.7109375" style="2" customWidth="1"/>
    <col min="252" max="252" width="8.5703125" style="2" customWidth="1"/>
    <col min="253" max="254" width="10.28515625" style="2" customWidth="1"/>
    <col min="255" max="497" width="9.140625" style="2"/>
    <col min="498" max="498" width="20.5703125" style="2" customWidth="1"/>
    <col min="499" max="499" width="13.7109375" style="2" customWidth="1"/>
    <col min="500" max="500" width="13.140625" style="2" customWidth="1"/>
    <col min="501" max="501" width="11.28515625" style="2" customWidth="1"/>
    <col min="502" max="502" width="10.7109375" style="2" customWidth="1"/>
    <col min="503" max="503" width="11.28515625" style="2" customWidth="1"/>
    <col min="504" max="504" width="13.7109375" style="2" customWidth="1"/>
    <col min="505" max="505" width="20.5703125" style="2" customWidth="1"/>
    <col min="506" max="507" width="16.7109375" style="2" customWidth="1"/>
    <col min="508" max="508" width="8.5703125" style="2" customWidth="1"/>
    <col min="509" max="510" width="10.28515625" style="2" customWidth="1"/>
    <col min="511" max="753" width="9.140625" style="2"/>
    <col min="754" max="754" width="20.5703125" style="2" customWidth="1"/>
    <col min="755" max="755" width="13.7109375" style="2" customWidth="1"/>
    <col min="756" max="756" width="13.140625" style="2" customWidth="1"/>
    <col min="757" max="757" width="11.28515625" style="2" customWidth="1"/>
    <col min="758" max="758" width="10.7109375" style="2" customWidth="1"/>
    <col min="759" max="759" width="11.28515625" style="2" customWidth="1"/>
    <col min="760" max="760" width="13.7109375" style="2" customWidth="1"/>
    <col min="761" max="761" width="20.5703125" style="2" customWidth="1"/>
    <col min="762" max="763" width="16.7109375" style="2" customWidth="1"/>
    <col min="764" max="764" width="8.5703125" style="2" customWidth="1"/>
    <col min="765" max="766" width="10.28515625" style="2" customWidth="1"/>
    <col min="767" max="1009" width="9.140625" style="2"/>
    <col min="1010" max="1010" width="20.5703125" style="2" customWidth="1"/>
    <col min="1011" max="1011" width="13.7109375" style="2" customWidth="1"/>
    <col min="1012" max="1012" width="13.140625" style="2" customWidth="1"/>
    <col min="1013" max="1013" width="11.28515625" style="2" customWidth="1"/>
    <col min="1014" max="1014" width="10.7109375" style="2" customWidth="1"/>
    <col min="1015" max="1015" width="11.28515625" style="2" customWidth="1"/>
    <col min="1016" max="1016" width="13.7109375" style="2" customWidth="1"/>
    <col min="1017" max="1017" width="20.5703125" style="2" customWidth="1"/>
    <col min="1018" max="1019" width="16.7109375" style="2" customWidth="1"/>
    <col min="1020" max="1020" width="8.5703125" style="2" customWidth="1"/>
    <col min="1021" max="1022" width="10.28515625" style="2" customWidth="1"/>
    <col min="1023" max="1265" width="9.140625" style="2"/>
    <col min="1266" max="1266" width="20.5703125" style="2" customWidth="1"/>
    <col min="1267" max="1267" width="13.7109375" style="2" customWidth="1"/>
    <col min="1268" max="1268" width="13.140625" style="2" customWidth="1"/>
    <col min="1269" max="1269" width="11.28515625" style="2" customWidth="1"/>
    <col min="1270" max="1270" width="10.7109375" style="2" customWidth="1"/>
    <col min="1271" max="1271" width="11.28515625" style="2" customWidth="1"/>
    <col min="1272" max="1272" width="13.7109375" style="2" customWidth="1"/>
    <col min="1273" max="1273" width="20.5703125" style="2" customWidth="1"/>
    <col min="1274" max="1275" width="16.7109375" style="2" customWidth="1"/>
    <col min="1276" max="1276" width="8.5703125" style="2" customWidth="1"/>
    <col min="1277" max="1278" width="10.28515625" style="2" customWidth="1"/>
    <col min="1279" max="1521" width="9.140625" style="2"/>
    <col min="1522" max="1522" width="20.5703125" style="2" customWidth="1"/>
    <col min="1523" max="1523" width="13.7109375" style="2" customWidth="1"/>
    <col min="1524" max="1524" width="13.140625" style="2" customWidth="1"/>
    <col min="1525" max="1525" width="11.28515625" style="2" customWidth="1"/>
    <col min="1526" max="1526" width="10.7109375" style="2" customWidth="1"/>
    <col min="1527" max="1527" width="11.28515625" style="2" customWidth="1"/>
    <col min="1528" max="1528" width="13.7109375" style="2" customWidth="1"/>
    <col min="1529" max="1529" width="20.5703125" style="2" customWidth="1"/>
    <col min="1530" max="1531" width="16.7109375" style="2" customWidth="1"/>
    <col min="1532" max="1532" width="8.5703125" style="2" customWidth="1"/>
    <col min="1533" max="1534" width="10.28515625" style="2" customWidth="1"/>
    <col min="1535" max="1777" width="9.140625" style="2"/>
    <col min="1778" max="1778" width="20.5703125" style="2" customWidth="1"/>
    <col min="1779" max="1779" width="13.7109375" style="2" customWidth="1"/>
    <col min="1780" max="1780" width="13.140625" style="2" customWidth="1"/>
    <col min="1781" max="1781" width="11.28515625" style="2" customWidth="1"/>
    <col min="1782" max="1782" width="10.7109375" style="2" customWidth="1"/>
    <col min="1783" max="1783" width="11.28515625" style="2" customWidth="1"/>
    <col min="1784" max="1784" width="13.7109375" style="2" customWidth="1"/>
    <col min="1785" max="1785" width="20.5703125" style="2" customWidth="1"/>
    <col min="1786" max="1787" width="16.7109375" style="2" customWidth="1"/>
    <col min="1788" max="1788" width="8.5703125" style="2" customWidth="1"/>
    <col min="1789" max="1790" width="10.28515625" style="2" customWidth="1"/>
    <col min="1791" max="2033" width="9.140625" style="2"/>
    <col min="2034" max="2034" width="20.5703125" style="2" customWidth="1"/>
    <col min="2035" max="2035" width="13.7109375" style="2" customWidth="1"/>
    <col min="2036" max="2036" width="13.140625" style="2" customWidth="1"/>
    <col min="2037" max="2037" width="11.28515625" style="2" customWidth="1"/>
    <col min="2038" max="2038" width="10.7109375" style="2" customWidth="1"/>
    <col min="2039" max="2039" width="11.28515625" style="2" customWidth="1"/>
    <col min="2040" max="2040" width="13.7109375" style="2" customWidth="1"/>
    <col min="2041" max="2041" width="20.5703125" style="2" customWidth="1"/>
    <col min="2042" max="2043" width="16.7109375" style="2" customWidth="1"/>
    <col min="2044" max="2044" width="8.5703125" style="2" customWidth="1"/>
    <col min="2045" max="2046" width="10.28515625" style="2" customWidth="1"/>
    <col min="2047" max="2289" width="9.140625" style="2"/>
    <col min="2290" max="2290" width="20.5703125" style="2" customWidth="1"/>
    <col min="2291" max="2291" width="13.7109375" style="2" customWidth="1"/>
    <col min="2292" max="2292" width="13.140625" style="2" customWidth="1"/>
    <col min="2293" max="2293" width="11.28515625" style="2" customWidth="1"/>
    <col min="2294" max="2294" width="10.7109375" style="2" customWidth="1"/>
    <col min="2295" max="2295" width="11.28515625" style="2" customWidth="1"/>
    <col min="2296" max="2296" width="13.7109375" style="2" customWidth="1"/>
    <col min="2297" max="2297" width="20.5703125" style="2" customWidth="1"/>
    <col min="2298" max="2299" width="16.7109375" style="2" customWidth="1"/>
    <col min="2300" max="2300" width="8.5703125" style="2" customWidth="1"/>
    <col min="2301" max="2302" width="10.28515625" style="2" customWidth="1"/>
    <col min="2303" max="2545" width="9.140625" style="2"/>
    <col min="2546" max="2546" width="20.5703125" style="2" customWidth="1"/>
    <col min="2547" max="2547" width="13.7109375" style="2" customWidth="1"/>
    <col min="2548" max="2548" width="13.140625" style="2" customWidth="1"/>
    <col min="2549" max="2549" width="11.28515625" style="2" customWidth="1"/>
    <col min="2550" max="2550" width="10.7109375" style="2" customWidth="1"/>
    <col min="2551" max="2551" width="11.28515625" style="2" customWidth="1"/>
    <col min="2552" max="2552" width="13.7109375" style="2" customWidth="1"/>
    <col min="2553" max="2553" width="20.5703125" style="2" customWidth="1"/>
    <col min="2554" max="2555" width="16.7109375" style="2" customWidth="1"/>
    <col min="2556" max="2556" width="8.5703125" style="2" customWidth="1"/>
    <col min="2557" max="2558" width="10.28515625" style="2" customWidth="1"/>
    <col min="2559" max="2801" width="9.140625" style="2"/>
    <col min="2802" max="2802" width="20.5703125" style="2" customWidth="1"/>
    <col min="2803" max="2803" width="13.7109375" style="2" customWidth="1"/>
    <col min="2804" max="2804" width="13.140625" style="2" customWidth="1"/>
    <col min="2805" max="2805" width="11.28515625" style="2" customWidth="1"/>
    <col min="2806" max="2806" width="10.7109375" style="2" customWidth="1"/>
    <col min="2807" max="2807" width="11.28515625" style="2" customWidth="1"/>
    <col min="2808" max="2808" width="13.7109375" style="2" customWidth="1"/>
    <col min="2809" max="2809" width="20.5703125" style="2" customWidth="1"/>
    <col min="2810" max="2811" width="16.7109375" style="2" customWidth="1"/>
    <col min="2812" max="2812" width="8.5703125" style="2" customWidth="1"/>
    <col min="2813" max="2814" width="10.28515625" style="2" customWidth="1"/>
    <col min="2815" max="3057" width="9.140625" style="2"/>
    <col min="3058" max="3058" width="20.5703125" style="2" customWidth="1"/>
    <col min="3059" max="3059" width="13.7109375" style="2" customWidth="1"/>
    <col min="3060" max="3060" width="13.140625" style="2" customWidth="1"/>
    <col min="3061" max="3061" width="11.28515625" style="2" customWidth="1"/>
    <col min="3062" max="3062" width="10.7109375" style="2" customWidth="1"/>
    <col min="3063" max="3063" width="11.28515625" style="2" customWidth="1"/>
    <col min="3064" max="3064" width="13.7109375" style="2" customWidth="1"/>
    <col min="3065" max="3065" width="20.5703125" style="2" customWidth="1"/>
    <col min="3066" max="3067" width="16.7109375" style="2" customWidth="1"/>
    <col min="3068" max="3068" width="8.5703125" style="2" customWidth="1"/>
    <col min="3069" max="3070" width="10.28515625" style="2" customWidth="1"/>
    <col min="3071" max="3313" width="9.140625" style="2"/>
    <col min="3314" max="3314" width="20.5703125" style="2" customWidth="1"/>
    <col min="3315" max="3315" width="13.7109375" style="2" customWidth="1"/>
    <col min="3316" max="3316" width="13.140625" style="2" customWidth="1"/>
    <col min="3317" max="3317" width="11.28515625" style="2" customWidth="1"/>
    <col min="3318" max="3318" width="10.7109375" style="2" customWidth="1"/>
    <col min="3319" max="3319" width="11.28515625" style="2" customWidth="1"/>
    <col min="3320" max="3320" width="13.7109375" style="2" customWidth="1"/>
    <col min="3321" max="3321" width="20.5703125" style="2" customWidth="1"/>
    <col min="3322" max="3323" width="16.7109375" style="2" customWidth="1"/>
    <col min="3324" max="3324" width="8.5703125" style="2" customWidth="1"/>
    <col min="3325" max="3326" width="10.28515625" style="2" customWidth="1"/>
    <col min="3327" max="3569" width="9.140625" style="2"/>
    <col min="3570" max="3570" width="20.5703125" style="2" customWidth="1"/>
    <col min="3571" max="3571" width="13.7109375" style="2" customWidth="1"/>
    <col min="3572" max="3572" width="13.140625" style="2" customWidth="1"/>
    <col min="3573" max="3573" width="11.28515625" style="2" customWidth="1"/>
    <col min="3574" max="3574" width="10.7109375" style="2" customWidth="1"/>
    <col min="3575" max="3575" width="11.28515625" style="2" customWidth="1"/>
    <col min="3576" max="3576" width="13.7109375" style="2" customWidth="1"/>
    <col min="3577" max="3577" width="20.5703125" style="2" customWidth="1"/>
    <col min="3578" max="3579" width="16.7109375" style="2" customWidth="1"/>
    <col min="3580" max="3580" width="8.5703125" style="2" customWidth="1"/>
    <col min="3581" max="3582" width="10.28515625" style="2" customWidth="1"/>
    <col min="3583" max="3825" width="9.140625" style="2"/>
    <col min="3826" max="3826" width="20.5703125" style="2" customWidth="1"/>
    <col min="3827" max="3827" width="13.7109375" style="2" customWidth="1"/>
    <col min="3828" max="3828" width="13.140625" style="2" customWidth="1"/>
    <col min="3829" max="3829" width="11.28515625" style="2" customWidth="1"/>
    <col min="3830" max="3830" width="10.7109375" style="2" customWidth="1"/>
    <col min="3831" max="3831" width="11.28515625" style="2" customWidth="1"/>
    <col min="3832" max="3832" width="13.7109375" style="2" customWidth="1"/>
    <col min="3833" max="3833" width="20.5703125" style="2" customWidth="1"/>
    <col min="3834" max="3835" width="16.7109375" style="2" customWidth="1"/>
    <col min="3836" max="3836" width="8.5703125" style="2" customWidth="1"/>
    <col min="3837" max="3838" width="10.28515625" style="2" customWidth="1"/>
    <col min="3839" max="4081" width="9.140625" style="2"/>
    <col min="4082" max="4082" width="20.5703125" style="2" customWidth="1"/>
    <col min="4083" max="4083" width="13.7109375" style="2" customWidth="1"/>
    <col min="4084" max="4084" width="13.140625" style="2" customWidth="1"/>
    <col min="4085" max="4085" width="11.28515625" style="2" customWidth="1"/>
    <col min="4086" max="4086" width="10.7109375" style="2" customWidth="1"/>
    <col min="4087" max="4087" width="11.28515625" style="2" customWidth="1"/>
    <col min="4088" max="4088" width="13.7109375" style="2" customWidth="1"/>
    <col min="4089" max="4089" width="20.5703125" style="2" customWidth="1"/>
    <col min="4090" max="4091" width="16.7109375" style="2" customWidth="1"/>
    <col min="4092" max="4092" width="8.5703125" style="2" customWidth="1"/>
    <col min="4093" max="4094" width="10.28515625" style="2" customWidth="1"/>
    <col min="4095" max="4337" width="9.140625" style="2"/>
    <col min="4338" max="4338" width="20.5703125" style="2" customWidth="1"/>
    <col min="4339" max="4339" width="13.7109375" style="2" customWidth="1"/>
    <col min="4340" max="4340" width="13.140625" style="2" customWidth="1"/>
    <col min="4341" max="4341" width="11.28515625" style="2" customWidth="1"/>
    <col min="4342" max="4342" width="10.7109375" style="2" customWidth="1"/>
    <col min="4343" max="4343" width="11.28515625" style="2" customWidth="1"/>
    <col min="4344" max="4344" width="13.7109375" style="2" customWidth="1"/>
    <col min="4345" max="4345" width="20.5703125" style="2" customWidth="1"/>
    <col min="4346" max="4347" width="16.7109375" style="2" customWidth="1"/>
    <col min="4348" max="4348" width="8.5703125" style="2" customWidth="1"/>
    <col min="4349" max="4350" width="10.28515625" style="2" customWidth="1"/>
    <col min="4351" max="4593" width="9.140625" style="2"/>
    <col min="4594" max="4594" width="20.5703125" style="2" customWidth="1"/>
    <col min="4595" max="4595" width="13.7109375" style="2" customWidth="1"/>
    <col min="4596" max="4596" width="13.140625" style="2" customWidth="1"/>
    <col min="4597" max="4597" width="11.28515625" style="2" customWidth="1"/>
    <col min="4598" max="4598" width="10.7109375" style="2" customWidth="1"/>
    <col min="4599" max="4599" width="11.28515625" style="2" customWidth="1"/>
    <col min="4600" max="4600" width="13.7109375" style="2" customWidth="1"/>
    <col min="4601" max="4601" width="20.5703125" style="2" customWidth="1"/>
    <col min="4602" max="4603" width="16.7109375" style="2" customWidth="1"/>
    <col min="4604" max="4604" width="8.5703125" style="2" customWidth="1"/>
    <col min="4605" max="4606" width="10.28515625" style="2" customWidth="1"/>
    <col min="4607" max="4849" width="9.140625" style="2"/>
    <col min="4850" max="4850" width="20.5703125" style="2" customWidth="1"/>
    <col min="4851" max="4851" width="13.7109375" style="2" customWidth="1"/>
    <col min="4852" max="4852" width="13.140625" style="2" customWidth="1"/>
    <col min="4853" max="4853" width="11.28515625" style="2" customWidth="1"/>
    <col min="4854" max="4854" width="10.7109375" style="2" customWidth="1"/>
    <col min="4855" max="4855" width="11.28515625" style="2" customWidth="1"/>
    <col min="4856" max="4856" width="13.7109375" style="2" customWidth="1"/>
    <col min="4857" max="4857" width="20.5703125" style="2" customWidth="1"/>
    <col min="4858" max="4859" width="16.7109375" style="2" customWidth="1"/>
    <col min="4860" max="4860" width="8.5703125" style="2" customWidth="1"/>
    <col min="4861" max="4862" width="10.28515625" style="2" customWidth="1"/>
    <col min="4863" max="5105" width="9.140625" style="2"/>
    <col min="5106" max="5106" width="20.5703125" style="2" customWidth="1"/>
    <col min="5107" max="5107" width="13.7109375" style="2" customWidth="1"/>
    <col min="5108" max="5108" width="13.140625" style="2" customWidth="1"/>
    <col min="5109" max="5109" width="11.28515625" style="2" customWidth="1"/>
    <col min="5110" max="5110" width="10.7109375" style="2" customWidth="1"/>
    <col min="5111" max="5111" width="11.28515625" style="2" customWidth="1"/>
    <col min="5112" max="5112" width="13.7109375" style="2" customWidth="1"/>
    <col min="5113" max="5113" width="20.5703125" style="2" customWidth="1"/>
    <col min="5114" max="5115" width="16.7109375" style="2" customWidth="1"/>
    <col min="5116" max="5116" width="8.5703125" style="2" customWidth="1"/>
    <col min="5117" max="5118" width="10.28515625" style="2" customWidth="1"/>
    <col min="5119" max="5361" width="9.140625" style="2"/>
    <col min="5362" max="5362" width="20.5703125" style="2" customWidth="1"/>
    <col min="5363" max="5363" width="13.7109375" style="2" customWidth="1"/>
    <col min="5364" max="5364" width="13.140625" style="2" customWidth="1"/>
    <col min="5365" max="5365" width="11.28515625" style="2" customWidth="1"/>
    <col min="5366" max="5366" width="10.7109375" style="2" customWidth="1"/>
    <col min="5367" max="5367" width="11.28515625" style="2" customWidth="1"/>
    <col min="5368" max="5368" width="13.7109375" style="2" customWidth="1"/>
    <col min="5369" max="5369" width="20.5703125" style="2" customWidth="1"/>
    <col min="5370" max="5371" width="16.7109375" style="2" customWidth="1"/>
    <col min="5372" max="5372" width="8.5703125" style="2" customWidth="1"/>
    <col min="5373" max="5374" width="10.28515625" style="2" customWidth="1"/>
    <col min="5375" max="5617" width="9.140625" style="2"/>
    <col min="5618" max="5618" width="20.5703125" style="2" customWidth="1"/>
    <col min="5619" max="5619" width="13.7109375" style="2" customWidth="1"/>
    <col min="5620" max="5620" width="13.140625" style="2" customWidth="1"/>
    <col min="5621" max="5621" width="11.28515625" style="2" customWidth="1"/>
    <col min="5622" max="5622" width="10.7109375" style="2" customWidth="1"/>
    <col min="5623" max="5623" width="11.28515625" style="2" customWidth="1"/>
    <col min="5624" max="5624" width="13.7109375" style="2" customWidth="1"/>
    <col min="5625" max="5625" width="20.5703125" style="2" customWidth="1"/>
    <col min="5626" max="5627" width="16.7109375" style="2" customWidth="1"/>
    <col min="5628" max="5628" width="8.5703125" style="2" customWidth="1"/>
    <col min="5629" max="5630" width="10.28515625" style="2" customWidth="1"/>
    <col min="5631" max="5873" width="9.140625" style="2"/>
    <col min="5874" max="5874" width="20.5703125" style="2" customWidth="1"/>
    <col min="5875" max="5875" width="13.7109375" style="2" customWidth="1"/>
    <col min="5876" max="5876" width="13.140625" style="2" customWidth="1"/>
    <col min="5877" max="5877" width="11.28515625" style="2" customWidth="1"/>
    <col min="5878" max="5878" width="10.7109375" style="2" customWidth="1"/>
    <col min="5879" max="5879" width="11.28515625" style="2" customWidth="1"/>
    <col min="5880" max="5880" width="13.7109375" style="2" customWidth="1"/>
    <col min="5881" max="5881" width="20.5703125" style="2" customWidth="1"/>
    <col min="5882" max="5883" width="16.7109375" style="2" customWidth="1"/>
    <col min="5884" max="5884" width="8.5703125" style="2" customWidth="1"/>
    <col min="5885" max="5886" width="10.28515625" style="2" customWidth="1"/>
    <col min="5887" max="6129" width="9.140625" style="2"/>
    <col min="6130" max="6130" width="20.5703125" style="2" customWidth="1"/>
    <col min="6131" max="6131" width="13.7109375" style="2" customWidth="1"/>
    <col min="6132" max="6132" width="13.140625" style="2" customWidth="1"/>
    <col min="6133" max="6133" width="11.28515625" style="2" customWidth="1"/>
    <col min="6134" max="6134" width="10.7109375" style="2" customWidth="1"/>
    <col min="6135" max="6135" width="11.28515625" style="2" customWidth="1"/>
    <col min="6136" max="6136" width="13.7109375" style="2" customWidth="1"/>
    <col min="6137" max="6137" width="20.5703125" style="2" customWidth="1"/>
    <col min="6138" max="6139" width="16.7109375" style="2" customWidth="1"/>
    <col min="6140" max="6140" width="8.5703125" style="2" customWidth="1"/>
    <col min="6141" max="6142" width="10.28515625" style="2" customWidth="1"/>
    <col min="6143" max="6385" width="9.140625" style="2"/>
    <col min="6386" max="6386" width="20.5703125" style="2" customWidth="1"/>
    <col min="6387" max="6387" width="13.7109375" style="2" customWidth="1"/>
    <col min="6388" max="6388" width="13.140625" style="2" customWidth="1"/>
    <col min="6389" max="6389" width="11.28515625" style="2" customWidth="1"/>
    <col min="6390" max="6390" width="10.7109375" style="2" customWidth="1"/>
    <col min="6391" max="6391" width="11.28515625" style="2" customWidth="1"/>
    <col min="6392" max="6392" width="13.7109375" style="2" customWidth="1"/>
    <col min="6393" max="6393" width="20.5703125" style="2" customWidth="1"/>
    <col min="6394" max="6395" width="16.7109375" style="2" customWidth="1"/>
    <col min="6396" max="6396" width="8.5703125" style="2" customWidth="1"/>
    <col min="6397" max="6398" width="10.28515625" style="2" customWidth="1"/>
    <col min="6399" max="6641" width="9.140625" style="2"/>
    <col min="6642" max="6642" width="20.5703125" style="2" customWidth="1"/>
    <col min="6643" max="6643" width="13.7109375" style="2" customWidth="1"/>
    <col min="6644" max="6644" width="13.140625" style="2" customWidth="1"/>
    <col min="6645" max="6645" width="11.28515625" style="2" customWidth="1"/>
    <col min="6646" max="6646" width="10.7109375" style="2" customWidth="1"/>
    <col min="6647" max="6647" width="11.28515625" style="2" customWidth="1"/>
    <col min="6648" max="6648" width="13.7109375" style="2" customWidth="1"/>
    <col min="6649" max="6649" width="20.5703125" style="2" customWidth="1"/>
    <col min="6650" max="6651" width="16.7109375" style="2" customWidth="1"/>
    <col min="6652" max="6652" width="8.5703125" style="2" customWidth="1"/>
    <col min="6653" max="6654" width="10.28515625" style="2" customWidth="1"/>
    <col min="6655" max="6897" width="9.140625" style="2"/>
    <col min="6898" max="6898" width="20.5703125" style="2" customWidth="1"/>
    <col min="6899" max="6899" width="13.7109375" style="2" customWidth="1"/>
    <col min="6900" max="6900" width="13.140625" style="2" customWidth="1"/>
    <col min="6901" max="6901" width="11.28515625" style="2" customWidth="1"/>
    <col min="6902" max="6902" width="10.7109375" style="2" customWidth="1"/>
    <col min="6903" max="6903" width="11.28515625" style="2" customWidth="1"/>
    <col min="6904" max="6904" width="13.7109375" style="2" customWidth="1"/>
    <col min="6905" max="6905" width="20.5703125" style="2" customWidth="1"/>
    <col min="6906" max="6907" width="16.7109375" style="2" customWidth="1"/>
    <col min="6908" max="6908" width="8.5703125" style="2" customWidth="1"/>
    <col min="6909" max="6910" width="10.28515625" style="2" customWidth="1"/>
    <col min="6911" max="7153" width="9.140625" style="2"/>
    <col min="7154" max="7154" width="20.5703125" style="2" customWidth="1"/>
    <col min="7155" max="7155" width="13.7109375" style="2" customWidth="1"/>
    <col min="7156" max="7156" width="13.140625" style="2" customWidth="1"/>
    <col min="7157" max="7157" width="11.28515625" style="2" customWidth="1"/>
    <col min="7158" max="7158" width="10.7109375" style="2" customWidth="1"/>
    <col min="7159" max="7159" width="11.28515625" style="2" customWidth="1"/>
    <col min="7160" max="7160" width="13.7109375" style="2" customWidth="1"/>
    <col min="7161" max="7161" width="20.5703125" style="2" customWidth="1"/>
    <col min="7162" max="7163" width="16.7109375" style="2" customWidth="1"/>
    <col min="7164" max="7164" width="8.5703125" style="2" customWidth="1"/>
    <col min="7165" max="7166" width="10.28515625" style="2" customWidth="1"/>
    <col min="7167" max="7409" width="9.140625" style="2"/>
    <col min="7410" max="7410" width="20.5703125" style="2" customWidth="1"/>
    <col min="7411" max="7411" width="13.7109375" style="2" customWidth="1"/>
    <col min="7412" max="7412" width="13.140625" style="2" customWidth="1"/>
    <col min="7413" max="7413" width="11.28515625" style="2" customWidth="1"/>
    <col min="7414" max="7414" width="10.7109375" style="2" customWidth="1"/>
    <col min="7415" max="7415" width="11.28515625" style="2" customWidth="1"/>
    <col min="7416" max="7416" width="13.7109375" style="2" customWidth="1"/>
    <col min="7417" max="7417" width="20.5703125" style="2" customWidth="1"/>
    <col min="7418" max="7419" width="16.7109375" style="2" customWidth="1"/>
    <col min="7420" max="7420" width="8.5703125" style="2" customWidth="1"/>
    <col min="7421" max="7422" width="10.28515625" style="2" customWidth="1"/>
    <col min="7423" max="7665" width="9.140625" style="2"/>
    <col min="7666" max="7666" width="20.5703125" style="2" customWidth="1"/>
    <col min="7667" max="7667" width="13.7109375" style="2" customWidth="1"/>
    <col min="7668" max="7668" width="13.140625" style="2" customWidth="1"/>
    <col min="7669" max="7669" width="11.28515625" style="2" customWidth="1"/>
    <col min="7670" max="7670" width="10.7109375" style="2" customWidth="1"/>
    <col min="7671" max="7671" width="11.28515625" style="2" customWidth="1"/>
    <col min="7672" max="7672" width="13.7109375" style="2" customWidth="1"/>
    <col min="7673" max="7673" width="20.5703125" style="2" customWidth="1"/>
    <col min="7674" max="7675" width="16.7109375" style="2" customWidth="1"/>
    <col min="7676" max="7676" width="8.5703125" style="2" customWidth="1"/>
    <col min="7677" max="7678" width="10.28515625" style="2" customWidth="1"/>
    <col min="7679" max="7921" width="9.140625" style="2"/>
    <col min="7922" max="7922" width="20.5703125" style="2" customWidth="1"/>
    <col min="7923" max="7923" width="13.7109375" style="2" customWidth="1"/>
    <col min="7924" max="7924" width="13.140625" style="2" customWidth="1"/>
    <col min="7925" max="7925" width="11.28515625" style="2" customWidth="1"/>
    <col min="7926" max="7926" width="10.7109375" style="2" customWidth="1"/>
    <col min="7927" max="7927" width="11.28515625" style="2" customWidth="1"/>
    <col min="7928" max="7928" width="13.7109375" style="2" customWidth="1"/>
    <col min="7929" max="7929" width="20.5703125" style="2" customWidth="1"/>
    <col min="7930" max="7931" width="16.7109375" style="2" customWidth="1"/>
    <col min="7932" max="7932" width="8.5703125" style="2" customWidth="1"/>
    <col min="7933" max="7934" width="10.28515625" style="2" customWidth="1"/>
    <col min="7935" max="8177" width="9.140625" style="2"/>
    <col min="8178" max="8178" width="20.5703125" style="2" customWidth="1"/>
    <col min="8179" max="8179" width="13.7109375" style="2" customWidth="1"/>
    <col min="8180" max="8180" width="13.140625" style="2" customWidth="1"/>
    <col min="8181" max="8181" width="11.28515625" style="2" customWidth="1"/>
    <col min="8182" max="8182" width="10.7109375" style="2" customWidth="1"/>
    <col min="8183" max="8183" width="11.28515625" style="2" customWidth="1"/>
    <col min="8184" max="8184" width="13.7109375" style="2" customWidth="1"/>
    <col min="8185" max="8185" width="20.5703125" style="2" customWidth="1"/>
    <col min="8186" max="8187" width="16.7109375" style="2" customWidth="1"/>
    <col min="8188" max="8188" width="8.5703125" style="2" customWidth="1"/>
    <col min="8189" max="8190" width="10.28515625" style="2" customWidth="1"/>
    <col min="8191" max="8433" width="9.140625" style="2"/>
    <col min="8434" max="8434" width="20.5703125" style="2" customWidth="1"/>
    <col min="8435" max="8435" width="13.7109375" style="2" customWidth="1"/>
    <col min="8436" max="8436" width="13.140625" style="2" customWidth="1"/>
    <col min="8437" max="8437" width="11.28515625" style="2" customWidth="1"/>
    <col min="8438" max="8438" width="10.7109375" style="2" customWidth="1"/>
    <col min="8439" max="8439" width="11.28515625" style="2" customWidth="1"/>
    <col min="8440" max="8440" width="13.7109375" style="2" customWidth="1"/>
    <col min="8441" max="8441" width="20.5703125" style="2" customWidth="1"/>
    <col min="8442" max="8443" width="16.7109375" style="2" customWidth="1"/>
    <col min="8444" max="8444" width="8.5703125" style="2" customWidth="1"/>
    <col min="8445" max="8446" width="10.28515625" style="2" customWidth="1"/>
    <col min="8447" max="8689" width="9.140625" style="2"/>
    <col min="8690" max="8690" width="20.5703125" style="2" customWidth="1"/>
    <col min="8691" max="8691" width="13.7109375" style="2" customWidth="1"/>
    <col min="8692" max="8692" width="13.140625" style="2" customWidth="1"/>
    <col min="8693" max="8693" width="11.28515625" style="2" customWidth="1"/>
    <col min="8694" max="8694" width="10.7109375" style="2" customWidth="1"/>
    <col min="8695" max="8695" width="11.28515625" style="2" customWidth="1"/>
    <col min="8696" max="8696" width="13.7109375" style="2" customWidth="1"/>
    <col min="8697" max="8697" width="20.5703125" style="2" customWidth="1"/>
    <col min="8698" max="8699" width="16.7109375" style="2" customWidth="1"/>
    <col min="8700" max="8700" width="8.5703125" style="2" customWidth="1"/>
    <col min="8701" max="8702" width="10.28515625" style="2" customWidth="1"/>
    <col min="8703" max="8945" width="9.140625" style="2"/>
    <col min="8946" max="8946" width="20.5703125" style="2" customWidth="1"/>
    <col min="8947" max="8947" width="13.7109375" style="2" customWidth="1"/>
    <col min="8948" max="8948" width="13.140625" style="2" customWidth="1"/>
    <col min="8949" max="8949" width="11.28515625" style="2" customWidth="1"/>
    <col min="8950" max="8950" width="10.7109375" style="2" customWidth="1"/>
    <col min="8951" max="8951" width="11.28515625" style="2" customWidth="1"/>
    <col min="8952" max="8952" width="13.7109375" style="2" customWidth="1"/>
    <col min="8953" max="8953" width="20.5703125" style="2" customWidth="1"/>
    <col min="8954" max="8955" width="16.7109375" style="2" customWidth="1"/>
    <col min="8956" max="8956" width="8.5703125" style="2" customWidth="1"/>
    <col min="8957" max="8958" width="10.28515625" style="2" customWidth="1"/>
    <col min="8959" max="9201" width="9.140625" style="2"/>
    <col min="9202" max="9202" width="20.5703125" style="2" customWidth="1"/>
    <col min="9203" max="9203" width="13.7109375" style="2" customWidth="1"/>
    <col min="9204" max="9204" width="13.140625" style="2" customWidth="1"/>
    <col min="9205" max="9205" width="11.28515625" style="2" customWidth="1"/>
    <col min="9206" max="9206" width="10.7109375" style="2" customWidth="1"/>
    <col min="9207" max="9207" width="11.28515625" style="2" customWidth="1"/>
    <col min="9208" max="9208" width="13.7109375" style="2" customWidth="1"/>
    <col min="9209" max="9209" width="20.5703125" style="2" customWidth="1"/>
    <col min="9210" max="9211" width="16.7109375" style="2" customWidth="1"/>
    <col min="9212" max="9212" width="8.5703125" style="2" customWidth="1"/>
    <col min="9213" max="9214" width="10.28515625" style="2" customWidth="1"/>
    <col min="9215" max="9457" width="9.140625" style="2"/>
    <col min="9458" max="9458" width="20.5703125" style="2" customWidth="1"/>
    <col min="9459" max="9459" width="13.7109375" style="2" customWidth="1"/>
    <col min="9460" max="9460" width="13.140625" style="2" customWidth="1"/>
    <col min="9461" max="9461" width="11.28515625" style="2" customWidth="1"/>
    <col min="9462" max="9462" width="10.7109375" style="2" customWidth="1"/>
    <col min="9463" max="9463" width="11.28515625" style="2" customWidth="1"/>
    <col min="9464" max="9464" width="13.7109375" style="2" customWidth="1"/>
    <col min="9465" max="9465" width="20.5703125" style="2" customWidth="1"/>
    <col min="9466" max="9467" width="16.7109375" style="2" customWidth="1"/>
    <col min="9468" max="9468" width="8.5703125" style="2" customWidth="1"/>
    <col min="9469" max="9470" width="10.28515625" style="2" customWidth="1"/>
    <col min="9471" max="9713" width="9.140625" style="2"/>
    <col min="9714" max="9714" width="20.5703125" style="2" customWidth="1"/>
    <col min="9715" max="9715" width="13.7109375" style="2" customWidth="1"/>
    <col min="9716" max="9716" width="13.140625" style="2" customWidth="1"/>
    <col min="9717" max="9717" width="11.28515625" style="2" customWidth="1"/>
    <col min="9718" max="9718" width="10.7109375" style="2" customWidth="1"/>
    <col min="9719" max="9719" width="11.28515625" style="2" customWidth="1"/>
    <col min="9720" max="9720" width="13.7109375" style="2" customWidth="1"/>
    <col min="9721" max="9721" width="20.5703125" style="2" customWidth="1"/>
    <col min="9722" max="9723" width="16.7109375" style="2" customWidth="1"/>
    <col min="9724" max="9724" width="8.5703125" style="2" customWidth="1"/>
    <col min="9725" max="9726" width="10.28515625" style="2" customWidth="1"/>
    <col min="9727" max="9969" width="9.140625" style="2"/>
    <col min="9970" max="9970" width="20.5703125" style="2" customWidth="1"/>
    <col min="9971" max="9971" width="13.7109375" style="2" customWidth="1"/>
    <col min="9972" max="9972" width="13.140625" style="2" customWidth="1"/>
    <col min="9973" max="9973" width="11.28515625" style="2" customWidth="1"/>
    <col min="9974" max="9974" width="10.7109375" style="2" customWidth="1"/>
    <col min="9975" max="9975" width="11.28515625" style="2" customWidth="1"/>
    <col min="9976" max="9976" width="13.7109375" style="2" customWidth="1"/>
    <col min="9977" max="9977" width="20.5703125" style="2" customWidth="1"/>
    <col min="9978" max="9979" width="16.7109375" style="2" customWidth="1"/>
    <col min="9980" max="9980" width="8.5703125" style="2" customWidth="1"/>
    <col min="9981" max="9982" width="10.28515625" style="2" customWidth="1"/>
    <col min="9983" max="10225" width="9.140625" style="2"/>
    <col min="10226" max="10226" width="20.5703125" style="2" customWidth="1"/>
    <col min="10227" max="10227" width="13.7109375" style="2" customWidth="1"/>
    <col min="10228" max="10228" width="13.140625" style="2" customWidth="1"/>
    <col min="10229" max="10229" width="11.28515625" style="2" customWidth="1"/>
    <col min="10230" max="10230" width="10.7109375" style="2" customWidth="1"/>
    <col min="10231" max="10231" width="11.28515625" style="2" customWidth="1"/>
    <col min="10232" max="10232" width="13.7109375" style="2" customWidth="1"/>
    <col min="10233" max="10233" width="20.5703125" style="2" customWidth="1"/>
    <col min="10234" max="10235" width="16.7109375" style="2" customWidth="1"/>
    <col min="10236" max="10236" width="8.5703125" style="2" customWidth="1"/>
    <col min="10237" max="10238" width="10.28515625" style="2" customWidth="1"/>
    <col min="10239" max="10481" width="9.140625" style="2"/>
    <col min="10482" max="10482" width="20.5703125" style="2" customWidth="1"/>
    <col min="10483" max="10483" width="13.7109375" style="2" customWidth="1"/>
    <col min="10484" max="10484" width="13.140625" style="2" customWidth="1"/>
    <col min="10485" max="10485" width="11.28515625" style="2" customWidth="1"/>
    <col min="10486" max="10486" width="10.7109375" style="2" customWidth="1"/>
    <col min="10487" max="10487" width="11.28515625" style="2" customWidth="1"/>
    <col min="10488" max="10488" width="13.7109375" style="2" customWidth="1"/>
    <col min="10489" max="10489" width="20.5703125" style="2" customWidth="1"/>
    <col min="10490" max="10491" width="16.7109375" style="2" customWidth="1"/>
    <col min="10492" max="10492" width="8.5703125" style="2" customWidth="1"/>
    <col min="10493" max="10494" width="10.28515625" style="2" customWidth="1"/>
    <col min="10495" max="10737" width="9.140625" style="2"/>
    <col min="10738" max="10738" width="20.5703125" style="2" customWidth="1"/>
    <col min="10739" max="10739" width="13.7109375" style="2" customWidth="1"/>
    <col min="10740" max="10740" width="13.140625" style="2" customWidth="1"/>
    <col min="10741" max="10741" width="11.28515625" style="2" customWidth="1"/>
    <col min="10742" max="10742" width="10.7109375" style="2" customWidth="1"/>
    <col min="10743" max="10743" width="11.28515625" style="2" customWidth="1"/>
    <col min="10744" max="10744" width="13.7109375" style="2" customWidth="1"/>
    <col min="10745" max="10745" width="20.5703125" style="2" customWidth="1"/>
    <col min="10746" max="10747" width="16.7109375" style="2" customWidth="1"/>
    <col min="10748" max="10748" width="8.5703125" style="2" customWidth="1"/>
    <col min="10749" max="10750" width="10.28515625" style="2" customWidth="1"/>
    <col min="10751" max="10993" width="9.140625" style="2"/>
    <col min="10994" max="10994" width="20.5703125" style="2" customWidth="1"/>
    <col min="10995" max="10995" width="13.7109375" style="2" customWidth="1"/>
    <col min="10996" max="10996" width="13.140625" style="2" customWidth="1"/>
    <col min="10997" max="10997" width="11.28515625" style="2" customWidth="1"/>
    <col min="10998" max="10998" width="10.7109375" style="2" customWidth="1"/>
    <col min="10999" max="10999" width="11.28515625" style="2" customWidth="1"/>
    <col min="11000" max="11000" width="13.7109375" style="2" customWidth="1"/>
    <col min="11001" max="11001" width="20.5703125" style="2" customWidth="1"/>
    <col min="11002" max="11003" width="16.7109375" style="2" customWidth="1"/>
    <col min="11004" max="11004" width="8.5703125" style="2" customWidth="1"/>
    <col min="11005" max="11006" width="10.28515625" style="2" customWidth="1"/>
    <col min="11007" max="11249" width="9.140625" style="2"/>
    <col min="11250" max="11250" width="20.5703125" style="2" customWidth="1"/>
    <col min="11251" max="11251" width="13.7109375" style="2" customWidth="1"/>
    <col min="11252" max="11252" width="13.140625" style="2" customWidth="1"/>
    <col min="11253" max="11253" width="11.28515625" style="2" customWidth="1"/>
    <col min="11254" max="11254" width="10.7109375" style="2" customWidth="1"/>
    <col min="11255" max="11255" width="11.28515625" style="2" customWidth="1"/>
    <col min="11256" max="11256" width="13.7109375" style="2" customWidth="1"/>
    <col min="11257" max="11257" width="20.5703125" style="2" customWidth="1"/>
    <col min="11258" max="11259" width="16.7109375" style="2" customWidth="1"/>
    <col min="11260" max="11260" width="8.5703125" style="2" customWidth="1"/>
    <col min="11261" max="11262" width="10.28515625" style="2" customWidth="1"/>
    <col min="11263" max="11505" width="9.140625" style="2"/>
    <col min="11506" max="11506" width="20.5703125" style="2" customWidth="1"/>
    <col min="11507" max="11507" width="13.7109375" style="2" customWidth="1"/>
    <col min="11508" max="11508" width="13.140625" style="2" customWidth="1"/>
    <col min="11509" max="11509" width="11.28515625" style="2" customWidth="1"/>
    <col min="11510" max="11510" width="10.7109375" style="2" customWidth="1"/>
    <col min="11511" max="11511" width="11.28515625" style="2" customWidth="1"/>
    <col min="11512" max="11512" width="13.7109375" style="2" customWidth="1"/>
    <col min="11513" max="11513" width="20.5703125" style="2" customWidth="1"/>
    <col min="11514" max="11515" width="16.7109375" style="2" customWidth="1"/>
    <col min="11516" max="11516" width="8.5703125" style="2" customWidth="1"/>
    <col min="11517" max="11518" width="10.28515625" style="2" customWidth="1"/>
    <col min="11519" max="11761" width="9.140625" style="2"/>
    <col min="11762" max="11762" width="20.5703125" style="2" customWidth="1"/>
    <col min="11763" max="11763" width="13.7109375" style="2" customWidth="1"/>
    <col min="11764" max="11764" width="13.140625" style="2" customWidth="1"/>
    <col min="11765" max="11765" width="11.28515625" style="2" customWidth="1"/>
    <col min="11766" max="11766" width="10.7109375" style="2" customWidth="1"/>
    <col min="11767" max="11767" width="11.28515625" style="2" customWidth="1"/>
    <col min="11768" max="11768" width="13.7109375" style="2" customWidth="1"/>
    <col min="11769" max="11769" width="20.5703125" style="2" customWidth="1"/>
    <col min="11770" max="11771" width="16.7109375" style="2" customWidth="1"/>
    <col min="11772" max="11772" width="8.5703125" style="2" customWidth="1"/>
    <col min="11773" max="11774" width="10.28515625" style="2" customWidth="1"/>
    <col min="11775" max="12017" width="9.140625" style="2"/>
    <col min="12018" max="12018" width="20.5703125" style="2" customWidth="1"/>
    <col min="12019" max="12019" width="13.7109375" style="2" customWidth="1"/>
    <col min="12020" max="12020" width="13.140625" style="2" customWidth="1"/>
    <col min="12021" max="12021" width="11.28515625" style="2" customWidth="1"/>
    <col min="12022" max="12022" width="10.7109375" style="2" customWidth="1"/>
    <col min="12023" max="12023" width="11.28515625" style="2" customWidth="1"/>
    <col min="12024" max="12024" width="13.7109375" style="2" customWidth="1"/>
    <col min="12025" max="12025" width="20.5703125" style="2" customWidth="1"/>
    <col min="12026" max="12027" width="16.7109375" style="2" customWidth="1"/>
    <col min="12028" max="12028" width="8.5703125" style="2" customWidth="1"/>
    <col min="12029" max="12030" width="10.28515625" style="2" customWidth="1"/>
    <col min="12031" max="12273" width="9.140625" style="2"/>
    <col min="12274" max="12274" width="20.5703125" style="2" customWidth="1"/>
    <col min="12275" max="12275" width="13.7109375" style="2" customWidth="1"/>
    <col min="12276" max="12276" width="13.140625" style="2" customWidth="1"/>
    <col min="12277" max="12277" width="11.28515625" style="2" customWidth="1"/>
    <col min="12278" max="12278" width="10.7109375" style="2" customWidth="1"/>
    <col min="12279" max="12279" width="11.28515625" style="2" customWidth="1"/>
    <col min="12280" max="12280" width="13.7109375" style="2" customWidth="1"/>
    <col min="12281" max="12281" width="20.5703125" style="2" customWidth="1"/>
    <col min="12282" max="12283" width="16.7109375" style="2" customWidth="1"/>
    <col min="12284" max="12284" width="8.5703125" style="2" customWidth="1"/>
    <col min="12285" max="12286" width="10.28515625" style="2" customWidth="1"/>
    <col min="12287" max="12529" width="9.140625" style="2"/>
    <col min="12530" max="12530" width="20.5703125" style="2" customWidth="1"/>
    <col min="12531" max="12531" width="13.7109375" style="2" customWidth="1"/>
    <col min="12532" max="12532" width="13.140625" style="2" customWidth="1"/>
    <col min="12533" max="12533" width="11.28515625" style="2" customWidth="1"/>
    <col min="12534" max="12534" width="10.7109375" style="2" customWidth="1"/>
    <col min="12535" max="12535" width="11.28515625" style="2" customWidth="1"/>
    <col min="12536" max="12536" width="13.7109375" style="2" customWidth="1"/>
    <col min="12537" max="12537" width="20.5703125" style="2" customWidth="1"/>
    <col min="12538" max="12539" width="16.7109375" style="2" customWidth="1"/>
    <col min="12540" max="12540" width="8.5703125" style="2" customWidth="1"/>
    <col min="12541" max="12542" width="10.28515625" style="2" customWidth="1"/>
    <col min="12543" max="12785" width="9.140625" style="2"/>
    <col min="12786" max="12786" width="20.5703125" style="2" customWidth="1"/>
    <col min="12787" max="12787" width="13.7109375" style="2" customWidth="1"/>
    <col min="12788" max="12788" width="13.140625" style="2" customWidth="1"/>
    <col min="12789" max="12789" width="11.28515625" style="2" customWidth="1"/>
    <col min="12790" max="12790" width="10.7109375" style="2" customWidth="1"/>
    <col min="12791" max="12791" width="11.28515625" style="2" customWidth="1"/>
    <col min="12792" max="12792" width="13.7109375" style="2" customWidth="1"/>
    <col min="12793" max="12793" width="20.5703125" style="2" customWidth="1"/>
    <col min="12794" max="12795" width="16.7109375" style="2" customWidth="1"/>
    <col min="12796" max="12796" width="8.5703125" style="2" customWidth="1"/>
    <col min="12797" max="12798" width="10.28515625" style="2" customWidth="1"/>
    <col min="12799" max="13041" width="9.140625" style="2"/>
    <col min="13042" max="13042" width="20.5703125" style="2" customWidth="1"/>
    <col min="13043" max="13043" width="13.7109375" style="2" customWidth="1"/>
    <col min="13044" max="13044" width="13.140625" style="2" customWidth="1"/>
    <col min="13045" max="13045" width="11.28515625" style="2" customWidth="1"/>
    <col min="13046" max="13046" width="10.7109375" style="2" customWidth="1"/>
    <col min="13047" max="13047" width="11.28515625" style="2" customWidth="1"/>
    <col min="13048" max="13048" width="13.7109375" style="2" customWidth="1"/>
    <col min="13049" max="13049" width="20.5703125" style="2" customWidth="1"/>
    <col min="13050" max="13051" width="16.7109375" style="2" customWidth="1"/>
    <col min="13052" max="13052" width="8.5703125" style="2" customWidth="1"/>
    <col min="13053" max="13054" width="10.28515625" style="2" customWidth="1"/>
    <col min="13055" max="13297" width="9.140625" style="2"/>
    <col min="13298" max="13298" width="20.5703125" style="2" customWidth="1"/>
    <col min="13299" max="13299" width="13.7109375" style="2" customWidth="1"/>
    <col min="13300" max="13300" width="13.140625" style="2" customWidth="1"/>
    <col min="13301" max="13301" width="11.28515625" style="2" customWidth="1"/>
    <col min="13302" max="13302" width="10.7109375" style="2" customWidth="1"/>
    <col min="13303" max="13303" width="11.28515625" style="2" customWidth="1"/>
    <col min="13304" max="13304" width="13.7109375" style="2" customWidth="1"/>
    <col min="13305" max="13305" width="20.5703125" style="2" customWidth="1"/>
    <col min="13306" max="13307" width="16.7109375" style="2" customWidth="1"/>
    <col min="13308" max="13308" width="8.5703125" style="2" customWidth="1"/>
    <col min="13309" max="13310" width="10.28515625" style="2" customWidth="1"/>
    <col min="13311" max="13553" width="9.140625" style="2"/>
    <col min="13554" max="13554" width="20.5703125" style="2" customWidth="1"/>
    <col min="13555" max="13555" width="13.7109375" style="2" customWidth="1"/>
    <col min="13556" max="13556" width="13.140625" style="2" customWidth="1"/>
    <col min="13557" max="13557" width="11.28515625" style="2" customWidth="1"/>
    <col min="13558" max="13558" width="10.7109375" style="2" customWidth="1"/>
    <col min="13559" max="13559" width="11.28515625" style="2" customWidth="1"/>
    <col min="13560" max="13560" width="13.7109375" style="2" customWidth="1"/>
    <col min="13561" max="13561" width="20.5703125" style="2" customWidth="1"/>
    <col min="13562" max="13563" width="16.7109375" style="2" customWidth="1"/>
    <col min="13564" max="13564" width="8.5703125" style="2" customWidth="1"/>
    <col min="13565" max="13566" width="10.28515625" style="2" customWidth="1"/>
    <col min="13567" max="13809" width="9.140625" style="2"/>
    <col min="13810" max="13810" width="20.5703125" style="2" customWidth="1"/>
    <col min="13811" max="13811" width="13.7109375" style="2" customWidth="1"/>
    <col min="13812" max="13812" width="13.140625" style="2" customWidth="1"/>
    <col min="13813" max="13813" width="11.28515625" style="2" customWidth="1"/>
    <col min="13814" max="13814" width="10.7109375" style="2" customWidth="1"/>
    <col min="13815" max="13815" width="11.28515625" style="2" customWidth="1"/>
    <col min="13816" max="13816" width="13.7109375" style="2" customWidth="1"/>
    <col min="13817" max="13817" width="20.5703125" style="2" customWidth="1"/>
    <col min="13818" max="13819" width="16.7109375" style="2" customWidth="1"/>
    <col min="13820" max="13820" width="8.5703125" style="2" customWidth="1"/>
    <col min="13821" max="13822" width="10.28515625" style="2" customWidth="1"/>
    <col min="13823" max="14065" width="9.140625" style="2"/>
    <col min="14066" max="14066" width="20.5703125" style="2" customWidth="1"/>
    <col min="14067" max="14067" width="13.7109375" style="2" customWidth="1"/>
    <col min="14068" max="14068" width="13.140625" style="2" customWidth="1"/>
    <col min="14069" max="14069" width="11.28515625" style="2" customWidth="1"/>
    <col min="14070" max="14070" width="10.7109375" style="2" customWidth="1"/>
    <col min="14071" max="14071" width="11.28515625" style="2" customWidth="1"/>
    <col min="14072" max="14072" width="13.7109375" style="2" customWidth="1"/>
    <col min="14073" max="14073" width="20.5703125" style="2" customWidth="1"/>
    <col min="14074" max="14075" width="16.7109375" style="2" customWidth="1"/>
    <col min="14076" max="14076" width="8.5703125" style="2" customWidth="1"/>
    <col min="14077" max="14078" width="10.28515625" style="2" customWidth="1"/>
    <col min="14079" max="14321" width="9.140625" style="2"/>
    <col min="14322" max="14322" width="20.5703125" style="2" customWidth="1"/>
    <col min="14323" max="14323" width="13.7109375" style="2" customWidth="1"/>
    <col min="14324" max="14324" width="13.140625" style="2" customWidth="1"/>
    <col min="14325" max="14325" width="11.28515625" style="2" customWidth="1"/>
    <col min="14326" max="14326" width="10.7109375" style="2" customWidth="1"/>
    <col min="14327" max="14327" width="11.28515625" style="2" customWidth="1"/>
    <col min="14328" max="14328" width="13.7109375" style="2" customWidth="1"/>
    <col min="14329" max="14329" width="20.5703125" style="2" customWidth="1"/>
    <col min="14330" max="14331" width="16.7109375" style="2" customWidth="1"/>
    <col min="14332" max="14332" width="8.5703125" style="2" customWidth="1"/>
    <col min="14333" max="14334" width="10.28515625" style="2" customWidth="1"/>
    <col min="14335" max="14577" width="9.140625" style="2"/>
    <col min="14578" max="14578" width="20.5703125" style="2" customWidth="1"/>
    <col min="14579" max="14579" width="13.7109375" style="2" customWidth="1"/>
    <col min="14580" max="14580" width="13.140625" style="2" customWidth="1"/>
    <col min="14581" max="14581" width="11.28515625" style="2" customWidth="1"/>
    <col min="14582" max="14582" width="10.7109375" style="2" customWidth="1"/>
    <col min="14583" max="14583" width="11.28515625" style="2" customWidth="1"/>
    <col min="14584" max="14584" width="13.7109375" style="2" customWidth="1"/>
    <col min="14585" max="14585" width="20.5703125" style="2" customWidth="1"/>
    <col min="14586" max="14587" width="16.7109375" style="2" customWidth="1"/>
    <col min="14588" max="14588" width="8.5703125" style="2" customWidth="1"/>
    <col min="14589" max="14590" width="10.28515625" style="2" customWidth="1"/>
    <col min="14591" max="14833" width="9.140625" style="2"/>
    <col min="14834" max="14834" width="20.5703125" style="2" customWidth="1"/>
    <col min="14835" max="14835" width="13.7109375" style="2" customWidth="1"/>
    <col min="14836" max="14836" width="13.140625" style="2" customWidth="1"/>
    <col min="14837" max="14837" width="11.28515625" style="2" customWidth="1"/>
    <col min="14838" max="14838" width="10.7109375" style="2" customWidth="1"/>
    <col min="14839" max="14839" width="11.28515625" style="2" customWidth="1"/>
    <col min="14840" max="14840" width="13.7109375" style="2" customWidth="1"/>
    <col min="14841" max="14841" width="20.5703125" style="2" customWidth="1"/>
    <col min="14842" max="14843" width="16.7109375" style="2" customWidth="1"/>
    <col min="14844" max="14844" width="8.5703125" style="2" customWidth="1"/>
    <col min="14845" max="14846" width="10.28515625" style="2" customWidth="1"/>
    <col min="14847" max="15089" width="9.140625" style="2"/>
    <col min="15090" max="15090" width="20.5703125" style="2" customWidth="1"/>
    <col min="15091" max="15091" width="13.7109375" style="2" customWidth="1"/>
    <col min="15092" max="15092" width="13.140625" style="2" customWidth="1"/>
    <col min="15093" max="15093" width="11.28515625" style="2" customWidth="1"/>
    <col min="15094" max="15094" width="10.7109375" style="2" customWidth="1"/>
    <col min="15095" max="15095" width="11.28515625" style="2" customWidth="1"/>
    <col min="15096" max="15096" width="13.7109375" style="2" customWidth="1"/>
    <col min="15097" max="15097" width="20.5703125" style="2" customWidth="1"/>
    <col min="15098" max="15099" width="16.7109375" style="2" customWidth="1"/>
    <col min="15100" max="15100" width="8.5703125" style="2" customWidth="1"/>
    <col min="15101" max="15102" width="10.28515625" style="2" customWidth="1"/>
    <col min="15103" max="15345" width="9.140625" style="2"/>
    <col min="15346" max="15346" width="20.5703125" style="2" customWidth="1"/>
    <col min="15347" max="15347" width="13.7109375" style="2" customWidth="1"/>
    <col min="15348" max="15348" width="13.140625" style="2" customWidth="1"/>
    <col min="15349" max="15349" width="11.28515625" style="2" customWidth="1"/>
    <col min="15350" max="15350" width="10.7109375" style="2" customWidth="1"/>
    <col min="15351" max="15351" width="11.28515625" style="2" customWidth="1"/>
    <col min="15352" max="15352" width="13.7109375" style="2" customWidth="1"/>
    <col min="15353" max="15353" width="20.5703125" style="2" customWidth="1"/>
    <col min="15354" max="15355" width="16.7109375" style="2" customWidth="1"/>
    <col min="15356" max="15356" width="8.5703125" style="2" customWidth="1"/>
    <col min="15357" max="15358" width="10.28515625" style="2" customWidth="1"/>
    <col min="15359" max="15601" width="9.140625" style="2"/>
    <col min="15602" max="15602" width="20.5703125" style="2" customWidth="1"/>
    <col min="15603" max="15603" width="13.7109375" style="2" customWidth="1"/>
    <col min="15604" max="15604" width="13.140625" style="2" customWidth="1"/>
    <col min="15605" max="15605" width="11.28515625" style="2" customWidth="1"/>
    <col min="15606" max="15606" width="10.7109375" style="2" customWidth="1"/>
    <col min="15607" max="15607" width="11.28515625" style="2" customWidth="1"/>
    <col min="15608" max="15608" width="13.7109375" style="2" customWidth="1"/>
    <col min="15609" max="15609" width="20.5703125" style="2" customWidth="1"/>
    <col min="15610" max="15611" width="16.7109375" style="2" customWidth="1"/>
    <col min="15612" max="15612" width="8.5703125" style="2" customWidth="1"/>
    <col min="15613" max="15614" width="10.28515625" style="2" customWidth="1"/>
    <col min="15615" max="15857" width="9.140625" style="2"/>
    <col min="15858" max="15858" width="20.5703125" style="2" customWidth="1"/>
    <col min="15859" max="15859" width="13.7109375" style="2" customWidth="1"/>
    <col min="15860" max="15860" width="13.140625" style="2" customWidth="1"/>
    <col min="15861" max="15861" width="11.28515625" style="2" customWidth="1"/>
    <col min="15862" max="15862" width="10.7109375" style="2" customWidth="1"/>
    <col min="15863" max="15863" width="11.28515625" style="2" customWidth="1"/>
    <col min="15864" max="15864" width="13.7109375" style="2" customWidth="1"/>
    <col min="15865" max="15865" width="20.5703125" style="2" customWidth="1"/>
    <col min="15866" max="15867" width="16.7109375" style="2" customWidth="1"/>
    <col min="15868" max="15868" width="8.5703125" style="2" customWidth="1"/>
    <col min="15869" max="15870" width="10.28515625" style="2" customWidth="1"/>
    <col min="15871" max="16113" width="9.140625" style="2"/>
    <col min="16114" max="16114" width="20.5703125" style="2" customWidth="1"/>
    <col min="16115" max="16115" width="13.7109375" style="2" customWidth="1"/>
    <col min="16116" max="16116" width="13.140625" style="2" customWidth="1"/>
    <col min="16117" max="16117" width="11.28515625" style="2" customWidth="1"/>
    <col min="16118" max="16118" width="10.7109375" style="2" customWidth="1"/>
    <col min="16119" max="16119" width="11.28515625" style="2" customWidth="1"/>
    <col min="16120" max="16120" width="13.7109375" style="2" customWidth="1"/>
    <col min="16121" max="16121" width="20.5703125" style="2" customWidth="1"/>
    <col min="16122" max="16123" width="16.7109375" style="2" customWidth="1"/>
    <col min="16124" max="16124" width="8.5703125" style="2" customWidth="1"/>
    <col min="16125" max="16126" width="10.28515625" style="2" customWidth="1"/>
    <col min="16127" max="16384" width="9.140625" style="2"/>
  </cols>
  <sheetData>
    <row r="1" spans="1:14" s="1" customFormat="1" ht="10.5" customHeight="1" x14ac:dyDescent="0.3"/>
    <row r="2" spans="1:14" s="1" customFormat="1" ht="21" customHeight="1" x14ac:dyDescent="0.45">
      <c r="A2" s="145" t="s">
        <v>470</v>
      </c>
      <c r="B2" s="145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4" ht="10.5" customHeight="1" x14ac:dyDescent="0.3"/>
    <row r="4" spans="1:14" ht="23.1" customHeight="1" x14ac:dyDescent="0.3">
      <c r="A4" s="4" t="s">
        <v>473</v>
      </c>
      <c r="B4" s="147"/>
      <c r="C4" s="148"/>
      <c r="D4" s="128"/>
      <c r="F4" s="109" t="s">
        <v>480</v>
      </c>
      <c r="G4" s="110"/>
      <c r="H4" s="101"/>
      <c r="I4" s="102"/>
      <c r="J4" s="102"/>
      <c r="K4" s="102"/>
      <c r="L4" s="7"/>
      <c r="M4" s="7"/>
      <c r="N4" s="8"/>
    </row>
    <row r="5" spans="1:14" ht="23.1" customHeight="1" x14ac:dyDescent="0.3">
      <c r="A5" s="4" t="s">
        <v>474</v>
      </c>
      <c r="B5" s="149"/>
      <c r="C5" s="150"/>
      <c r="D5" s="112"/>
      <c r="F5" s="109" t="s">
        <v>12</v>
      </c>
      <c r="G5" s="110"/>
      <c r="H5" s="101"/>
      <c r="I5" s="102"/>
      <c r="J5" s="103"/>
      <c r="K5" s="103"/>
    </row>
    <row r="6" spans="1:14" ht="23.1" customHeight="1" x14ac:dyDescent="0.3">
      <c r="A6" s="4" t="s">
        <v>1</v>
      </c>
      <c r="B6" s="104"/>
      <c r="C6" s="105"/>
      <c r="D6" s="112"/>
      <c r="F6" s="109" t="s">
        <v>450</v>
      </c>
      <c r="G6" s="111"/>
      <c r="H6" s="101"/>
      <c r="I6" s="102"/>
      <c r="J6" s="102"/>
      <c r="K6" s="102"/>
    </row>
    <row r="7" spans="1:14" ht="23.1" customHeight="1" x14ac:dyDescent="0.3">
      <c r="A7" s="4" t="s">
        <v>24</v>
      </c>
      <c r="B7" s="113"/>
      <c r="C7" s="114"/>
      <c r="D7" s="115"/>
      <c r="E7" s="10"/>
      <c r="F7" s="109" t="s">
        <v>475</v>
      </c>
      <c r="G7" s="111"/>
      <c r="H7" s="104"/>
      <c r="I7" s="105"/>
      <c r="J7" s="105"/>
      <c r="K7" s="105"/>
    </row>
    <row r="8" spans="1:14" ht="23.1" customHeight="1" x14ac:dyDescent="0.3">
      <c r="A8" s="74"/>
      <c r="B8" s="116"/>
      <c r="C8" s="117"/>
      <c r="D8" s="118"/>
      <c r="E8" s="10"/>
      <c r="F8" s="10"/>
      <c r="G8" s="10"/>
      <c r="H8" s="10"/>
      <c r="I8" s="10"/>
      <c r="J8" s="10"/>
    </row>
    <row r="9" spans="1:14" ht="23.1" customHeight="1" x14ac:dyDescent="0.3">
      <c r="A9" s="75"/>
      <c r="B9" s="119"/>
      <c r="C9" s="120"/>
      <c r="D9" s="121"/>
      <c r="E9" s="10"/>
      <c r="F9" s="10"/>
      <c r="G9" s="10"/>
      <c r="H9" s="10"/>
      <c r="I9" s="10"/>
      <c r="J9" s="10"/>
    </row>
    <row r="10" spans="1:14" ht="23.1" customHeight="1" x14ac:dyDescent="0.3">
      <c r="A10" s="4" t="s">
        <v>23</v>
      </c>
      <c r="B10" s="104"/>
      <c r="C10" s="105"/>
      <c r="D10" s="112"/>
      <c r="E10" s="10"/>
      <c r="F10" s="10"/>
      <c r="G10" s="10"/>
      <c r="H10" s="10"/>
      <c r="I10" s="10"/>
      <c r="J10" s="10"/>
    </row>
    <row r="11" spans="1:14" ht="10.5" customHeight="1" x14ac:dyDescent="0.3">
      <c r="A11" s="27"/>
      <c r="B11" s="27"/>
      <c r="C11" s="28"/>
      <c r="D11" s="28"/>
      <c r="E11" s="29"/>
      <c r="F11" s="29"/>
      <c r="G11" s="30"/>
      <c r="H11" s="30"/>
      <c r="I11" s="29"/>
      <c r="J11" s="29"/>
      <c r="K11" s="14"/>
      <c r="L11" s="31"/>
      <c r="M11" s="31"/>
      <c r="N11" s="31"/>
    </row>
    <row r="12" spans="1:14" ht="23.25" customHeight="1" x14ac:dyDescent="0.3">
      <c r="A12" s="141" t="s">
        <v>449</v>
      </c>
      <c r="B12" s="142"/>
      <c r="C12" s="106" t="s">
        <v>6</v>
      </c>
      <c r="D12" s="106" t="s">
        <v>0</v>
      </c>
      <c r="E12" s="106" t="s">
        <v>2</v>
      </c>
      <c r="F12" s="106" t="s">
        <v>319</v>
      </c>
      <c r="G12" s="141" t="s">
        <v>22</v>
      </c>
      <c r="H12" s="152"/>
      <c r="I12" s="142"/>
      <c r="J12" s="106" t="s">
        <v>339</v>
      </c>
      <c r="K12" s="106" t="s">
        <v>25</v>
      </c>
      <c r="L12" s="106" t="s">
        <v>545</v>
      </c>
      <c r="M12" s="106" t="s">
        <v>542</v>
      </c>
      <c r="N12" s="106" t="s">
        <v>472</v>
      </c>
    </row>
    <row r="13" spans="1:14" ht="20.25" customHeight="1" x14ac:dyDescent="0.3">
      <c r="A13" s="143"/>
      <c r="B13" s="144"/>
      <c r="C13" s="108"/>
      <c r="D13" s="108"/>
      <c r="E13" s="108"/>
      <c r="F13" s="107"/>
      <c r="G13" s="33" t="s">
        <v>316</v>
      </c>
      <c r="H13" s="33" t="s">
        <v>318</v>
      </c>
      <c r="I13" s="33" t="s">
        <v>317</v>
      </c>
      <c r="J13" s="107"/>
      <c r="K13" s="108"/>
      <c r="L13" s="151"/>
      <c r="M13" s="151"/>
      <c r="N13" s="151"/>
    </row>
    <row r="14" spans="1:14" ht="24.95" customHeight="1" x14ac:dyDescent="0.3">
      <c r="A14" s="99"/>
      <c r="B14" s="100"/>
      <c r="C14" s="34"/>
      <c r="D14" s="35"/>
      <c r="E14" s="35"/>
      <c r="F14" s="36">
        <f t="shared" ref="F14:F24" si="0">E14-D14</f>
        <v>0</v>
      </c>
      <c r="G14" s="37"/>
      <c r="H14" s="37"/>
      <c r="I14" s="37"/>
      <c r="J14" s="38"/>
      <c r="K14" s="39">
        <f t="shared" ref="K14:K24" si="1">(((G14+H14+I14)*F14*1000)*J14)/10000</f>
        <v>0</v>
      </c>
      <c r="L14" s="37"/>
      <c r="M14" s="76"/>
      <c r="N14" s="43"/>
    </row>
    <row r="15" spans="1:14" ht="24.95" customHeight="1" x14ac:dyDescent="0.3">
      <c r="A15" s="99"/>
      <c r="B15" s="100"/>
      <c r="C15" s="34"/>
      <c r="D15" s="35"/>
      <c r="E15" s="35"/>
      <c r="F15" s="36">
        <f t="shared" ref="F15:F20" si="2">E15-D15</f>
        <v>0</v>
      </c>
      <c r="G15" s="37"/>
      <c r="H15" s="37"/>
      <c r="I15" s="37"/>
      <c r="J15" s="38"/>
      <c r="K15" s="39">
        <f t="shared" ref="K15:K20" si="3">(((G15+H15+I15)*F15*1000)*J15)/10000</f>
        <v>0</v>
      </c>
      <c r="L15" s="37"/>
      <c r="M15" s="76"/>
      <c r="N15" s="43"/>
    </row>
    <row r="16" spans="1:14" ht="24.95" customHeight="1" x14ac:dyDescent="0.3">
      <c r="A16" s="99"/>
      <c r="B16" s="100"/>
      <c r="C16" s="34"/>
      <c r="D16" s="35"/>
      <c r="E16" s="35"/>
      <c r="F16" s="36">
        <f t="shared" si="2"/>
        <v>0</v>
      </c>
      <c r="G16" s="37"/>
      <c r="H16" s="37"/>
      <c r="I16" s="37"/>
      <c r="J16" s="38"/>
      <c r="K16" s="39">
        <f t="shared" si="3"/>
        <v>0</v>
      </c>
      <c r="L16" s="37"/>
      <c r="M16" s="76"/>
      <c r="N16" s="43"/>
    </row>
    <row r="17" spans="1:14" ht="24.95" customHeight="1" x14ac:dyDescent="0.3">
      <c r="A17" s="99"/>
      <c r="B17" s="100"/>
      <c r="C17" s="34"/>
      <c r="D17" s="35"/>
      <c r="E17" s="35"/>
      <c r="F17" s="36">
        <f t="shared" ref="F17:F19" si="4">E17-D17</f>
        <v>0</v>
      </c>
      <c r="G17" s="37"/>
      <c r="H17" s="37"/>
      <c r="I17" s="37"/>
      <c r="J17" s="38"/>
      <c r="K17" s="39">
        <f t="shared" ref="K17:K19" si="5">(((G17+H17+I17)*F17*1000)*J17)/10000</f>
        <v>0</v>
      </c>
      <c r="L17" s="37"/>
      <c r="M17" s="76"/>
      <c r="N17" s="43"/>
    </row>
    <row r="18" spans="1:14" ht="24.95" customHeight="1" x14ac:dyDescent="0.3">
      <c r="A18" s="99"/>
      <c r="B18" s="100"/>
      <c r="C18" s="34"/>
      <c r="D18" s="35"/>
      <c r="E18" s="35"/>
      <c r="F18" s="36">
        <f t="shared" si="4"/>
        <v>0</v>
      </c>
      <c r="G18" s="37"/>
      <c r="H18" s="37"/>
      <c r="I18" s="37"/>
      <c r="J18" s="38"/>
      <c r="K18" s="39">
        <f t="shared" si="5"/>
        <v>0</v>
      </c>
      <c r="L18" s="37"/>
      <c r="M18" s="76"/>
      <c r="N18" s="43"/>
    </row>
    <row r="19" spans="1:14" ht="24.95" customHeight="1" x14ac:dyDescent="0.3">
      <c r="A19" s="99"/>
      <c r="B19" s="100"/>
      <c r="C19" s="34"/>
      <c r="D19" s="35"/>
      <c r="E19" s="35"/>
      <c r="F19" s="36">
        <f t="shared" si="4"/>
        <v>0</v>
      </c>
      <c r="G19" s="37"/>
      <c r="H19" s="37"/>
      <c r="I19" s="37"/>
      <c r="J19" s="38"/>
      <c r="K19" s="39">
        <f t="shared" si="5"/>
        <v>0</v>
      </c>
      <c r="L19" s="37"/>
      <c r="M19" s="76"/>
      <c r="N19" s="43"/>
    </row>
    <row r="20" spans="1:14" ht="24.95" customHeight="1" x14ac:dyDescent="0.3">
      <c r="A20" s="99"/>
      <c r="B20" s="100"/>
      <c r="C20" s="34"/>
      <c r="D20" s="35"/>
      <c r="E20" s="35"/>
      <c r="F20" s="36">
        <f t="shared" si="2"/>
        <v>0</v>
      </c>
      <c r="G20" s="37"/>
      <c r="H20" s="37"/>
      <c r="I20" s="37"/>
      <c r="J20" s="38"/>
      <c r="K20" s="39">
        <f t="shared" si="3"/>
        <v>0</v>
      </c>
      <c r="L20" s="37"/>
      <c r="M20" s="76"/>
      <c r="N20" s="43"/>
    </row>
    <row r="21" spans="1:14" ht="24.95" customHeight="1" x14ac:dyDescent="0.3">
      <c r="A21" s="99"/>
      <c r="B21" s="100"/>
      <c r="C21" s="34"/>
      <c r="D21" s="35"/>
      <c r="E21" s="35"/>
      <c r="F21" s="36">
        <f t="shared" si="0"/>
        <v>0</v>
      </c>
      <c r="G21" s="37"/>
      <c r="H21" s="37"/>
      <c r="I21" s="37"/>
      <c r="J21" s="38"/>
      <c r="K21" s="39">
        <f t="shared" si="1"/>
        <v>0</v>
      </c>
      <c r="L21" s="37"/>
      <c r="M21" s="76"/>
      <c r="N21" s="43"/>
    </row>
    <row r="22" spans="1:14" ht="24.95" customHeight="1" x14ac:dyDescent="0.3">
      <c r="A22" s="99"/>
      <c r="B22" s="100"/>
      <c r="C22" s="34"/>
      <c r="D22" s="35"/>
      <c r="E22" s="35"/>
      <c r="F22" s="36">
        <f t="shared" si="0"/>
        <v>0</v>
      </c>
      <c r="G22" s="37"/>
      <c r="H22" s="37"/>
      <c r="I22" s="37"/>
      <c r="J22" s="38"/>
      <c r="K22" s="39">
        <f t="shared" si="1"/>
        <v>0</v>
      </c>
      <c r="L22" s="37"/>
      <c r="M22" s="76"/>
      <c r="N22" s="43"/>
    </row>
    <row r="23" spans="1:14" ht="24.95" customHeight="1" x14ac:dyDescent="0.3">
      <c r="A23" s="99"/>
      <c r="B23" s="100"/>
      <c r="C23" s="34"/>
      <c r="D23" s="35"/>
      <c r="E23" s="35"/>
      <c r="F23" s="36">
        <f t="shared" si="0"/>
        <v>0</v>
      </c>
      <c r="G23" s="37"/>
      <c r="H23" s="37"/>
      <c r="I23" s="37"/>
      <c r="J23" s="38"/>
      <c r="K23" s="39">
        <f t="shared" si="1"/>
        <v>0</v>
      </c>
      <c r="L23" s="37"/>
      <c r="M23" s="76"/>
      <c r="N23" s="43"/>
    </row>
    <row r="24" spans="1:14" ht="24.95" customHeight="1" x14ac:dyDescent="0.3">
      <c r="A24" s="99"/>
      <c r="B24" s="100"/>
      <c r="C24" s="34"/>
      <c r="D24" s="35"/>
      <c r="E24" s="35"/>
      <c r="F24" s="36">
        <f t="shared" si="0"/>
        <v>0</v>
      </c>
      <c r="G24" s="37"/>
      <c r="H24" s="37"/>
      <c r="I24" s="37"/>
      <c r="J24" s="38"/>
      <c r="K24" s="39">
        <f t="shared" si="1"/>
        <v>0</v>
      </c>
      <c r="L24" s="37"/>
      <c r="M24" s="76"/>
      <c r="N24" s="43"/>
    </row>
    <row r="25" spans="1:14" ht="24.95" customHeight="1" x14ac:dyDescent="0.3">
      <c r="A25" s="45"/>
      <c r="B25" s="46"/>
      <c r="C25" s="46"/>
      <c r="D25" s="46"/>
      <c r="E25" s="47" t="s">
        <v>8</v>
      </c>
      <c r="F25" s="48">
        <f>SUM(F14:F24)</f>
        <v>0</v>
      </c>
      <c r="G25" s="46"/>
      <c r="H25" s="46"/>
      <c r="I25" s="46"/>
      <c r="J25" s="46"/>
      <c r="K25" s="49">
        <f>SUM(K14:K24)</f>
        <v>0</v>
      </c>
      <c r="L25" s="77">
        <f>SUM(L14:L24)</f>
        <v>0</v>
      </c>
      <c r="M25" s="37"/>
      <c r="N25" s="50">
        <f>SUM(N14:N24)</f>
        <v>0</v>
      </c>
    </row>
    <row r="26" spans="1:14" ht="21" customHeight="1" x14ac:dyDescent="0.3">
      <c r="A26" s="132" t="s">
        <v>471</v>
      </c>
      <c r="B26" s="133"/>
      <c r="C26" s="100"/>
      <c r="D26" s="134" t="s">
        <v>476</v>
      </c>
      <c r="E26" s="133"/>
      <c r="F26" s="133"/>
      <c r="G26" s="133"/>
      <c r="H26" s="133"/>
      <c r="I26" s="133"/>
      <c r="J26" s="133"/>
      <c r="K26" s="133"/>
      <c r="L26" s="133"/>
      <c r="M26" s="133"/>
      <c r="N26" s="100"/>
    </row>
    <row r="27" spans="1:14" ht="24.95" customHeight="1" x14ac:dyDescent="0.3">
      <c r="A27" s="135"/>
      <c r="B27" s="136"/>
      <c r="C27" s="137"/>
      <c r="D27" s="138"/>
      <c r="E27" s="139"/>
      <c r="F27" s="139"/>
      <c r="G27" s="139"/>
      <c r="H27" s="139"/>
      <c r="I27" s="139"/>
      <c r="J27" s="139"/>
      <c r="K27" s="139"/>
      <c r="L27" s="139"/>
      <c r="M27" s="139"/>
      <c r="N27" s="140"/>
    </row>
    <row r="28" spans="1:14" ht="24.95" customHeight="1" x14ac:dyDescent="0.3">
      <c r="A28" s="122"/>
      <c r="B28" s="123"/>
      <c r="C28" s="124"/>
      <c r="D28" s="125"/>
      <c r="E28" s="118"/>
      <c r="F28" s="118"/>
      <c r="G28" s="118"/>
      <c r="H28" s="118"/>
      <c r="I28" s="118"/>
      <c r="J28" s="118"/>
      <c r="K28" s="118"/>
      <c r="L28" s="118"/>
      <c r="M28" s="118"/>
      <c r="N28" s="126"/>
    </row>
    <row r="29" spans="1:14" ht="24.95" customHeight="1" x14ac:dyDescent="0.3">
      <c r="A29" s="122"/>
      <c r="B29" s="123"/>
      <c r="C29" s="124"/>
      <c r="D29" s="125"/>
      <c r="E29" s="118"/>
      <c r="F29" s="118"/>
      <c r="G29" s="118"/>
      <c r="H29" s="118"/>
      <c r="I29" s="118"/>
      <c r="J29" s="118"/>
      <c r="K29" s="118"/>
      <c r="L29" s="118"/>
      <c r="M29" s="118"/>
      <c r="N29" s="126"/>
    </row>
    <row r="30" spans="1:14" ht="24.95" customHeight="1" x14ac:dyDescent="0.3">
      <c r="A30" s="127"/>
      <c r="B30" s="128"/>
      <c r="C30" s="129"/>
      <c r="D30" s="130"/>
      <c r="E30" s="103"/>
      <c r="F30" s="103"/>
      <c r="G30" s="103"/>
      <c r="H30" s="103"/>
      <c r="I30" s="103"/>
      <c r="J30" s="103"/>
      <c r="K30" s="103"/>
      <c r="L30" s="103"/>
      <c r="M30" s="103"/>
      <c r="N30" s="131"/>
    </row>
  </sheetData>
  <mergeCells count="48">
    <mergeCell ref="A2:N2"/>
    <mergeCell ref="F4:G4"/>
    <mergeCell ref="B4:D4"/>
    <mergeCell ref="B5:D5"/>
    <mergeCell ref="L12:L13"/>
    <mergeCell ref="N12:N13"/>
    <mergeCell ref="F12:F13"/>
    <mergeCell ref="G12:I12"/>
    <mergeCell ref="H4:K4"/>
    <mergeCell ref="B6:D6"/>
    <mergeCell ref="F7:G7"/>
    <mergeCell ref="M12:M13"/>
    <mergeCell ref="A14:B14"/>
    <mergeCell ref="A12:B13"/>
    <mergeCell ref="C12:C13"/>
    <mergeCell ref="D12:D13"/>
    <mergeCell ref="E12:E13"/>
    <mergeCell ref="A30:C30"/>
    <mergeCell ref="D30:N30"/>
    <mergeCell ref="A24:B24"/>
    <mergeCell ref="A26:C26"/>
    <mergeCell ref="D26:N26"/>
    <mergeCell ref="A27:C27"/>
    <mergeCell ref="D27:N27"/>
    <mergeCell ref="A20:B20"/>
    <mergeCell ref="A28:C28"/>
    <mergeCell ref="D28:N28"/>
    <mergeCell ref="A29:C29"/>
    <mergeCell ref="D29:N29"/>
    <mergeCell ref="A21:B21"/>
    <mergeCell ref="A22:B22"/>
    <mergeCell ref="A23:B23"/>
    <mergeCell ref="A17:B17"/>
    <mergeCell ref="A18:B18"/>
    <mergeCell ref="A19:B19"/>
    <mergeCell ref="H6:K6"/>
    <mergeCell ref="H5:K5"/>
    <mergeCell ref="H7:K7"/>
    <mergeCell ref="A15:B15"/>
    <mergeCell ref="A16:B16"/>
    <mergeCell ref="J12:J13"/>
    <mergeCell ref="K12:K13"/>
    <mergeCell ref="F5:G5"/>
    <mergeCell ref="F6:G6"/>
    <mergeCell ref="B10:D10"/>
    <mergeCell ref="B7:D7"/>
    <mergeCell ref="B8:D8"/>
    <mergeCell ref="B9:D9"/>
  </mergeCells>
  <conditionalFormatting sqref="F14 F21:F25">
    <cfRule type="cellIs" dxfId="15" priority="10" operator="equal">
      <formula>0</formula>
    </cfRule>
  </conditionalFormatting>
  <conditionalFormatting sqref="K14 K21:K25">
    <cfRule type="cellIs" dxfId="14" priority="9" operator="equal">
      <formula>0</formula>
    </cfRule>
  </conditionalFormatting>
  <conditionalFormatting sqref="L25">
    <cfRule type="cellIs" dxfId="13" priority="8" operator="equal">
      <formula>0</formula>
    </cfRule>
  </conditionalFormatting>
  <conditionalFormatting sqref="N25">
    <cfRule type="cellIs" dxfId="12" priority="7" operator="equal">
      <formula>0</formula>
    </cfRule>
  </conditionalFormatting>
  <conditionalFormatting sqref="F15:F16 F20">
    <cfRule type="cellIs" dxfId="11" priority="6" operator="equal">
      <formula>0</formula>
    </cfRule>
  </conditionalFormatting>
  <conditionalFormatting sqref="K15:K16 K20">
    <cfRule type="cellIs" dxfId="10" priority="5" operator="equal">
      <formula>0</formula>
    </cfRule>
  </conditionalFormatting>
  <conditionalFormatting sqref="F18:F19">
    <cfRule type="cellIs" dxfId="9" priority="4" operator="equal">
      <formula>0</formula>
    </cfRule>
  </conditionalFormatting>
  <conditionalFormatting sqref="K18:K19">
    <cfRule type="cellIs" dxfId="8" priority="3" operator="equal">
      <formula>0</formula>
    </cfRule>
  </conditionalFormatting>
  <conditionalFormatting sqref="F17">
    <cfRule type="cellIs" dxfId="7" priority="2" operator="equal">
      <formula>0</formula>
    </cfRule>
  </conditionalFormatting>
  <conditionalFormatting sqref="K17">
    <cfRule type="cellIs" dxfId="6" priority="1" operator="equal">
      <formula>0</formula>
    </cfRule>
  </conditionalFormatting>
  <pageMargins left="0.78740157480314965" right="0.70866141732283472" top="0.74803149606299213" bottom="0.74803149606299213" header="0.31496062992125984" footer="0.31496062992125984"/>
  <pageSetup paperSize="9" scale="69" orientation="landscape" r:id="rId1"/>
  <headerFooter>
    <oddFooter>&amp;L&amp;F -  6707/129&amp;C&amp;A&amp;R&amp;N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Data!$E$2:$E$11</xm:f>
          </x14:formula1>
          <xm:sqref>H7:K7</xm:sqref>
        </x14:dataValidation>
        <x14:dataValidation type="list" allowBlank="1" showInputMessage="1" showErrorMessage="1">
          <x14:formula1>
            <xm:f>Data!$B$2:$B$13</xm:f>
          </x14:formula1>
          <xm:sqref>H6:K6</xm:sqref>
        </x14:dataValidation>
        <x14:dataValidation type="list" allowBlank="1" showInputMessage="1" showErrorMessage="1">
          <x14:formula1>
            <xm:f>Data!$A$2:$A$9</xm:f>
          </x14:formula1>
          <xm:sqref>B6:D6</xm:sqref>
        </x14:dataValidation>
        <x14:dataValidation type="list" allowBlank="1" showInputMessage="1" showErrorMessage="1" promptTitle="&quot;1&quot;" prompt="Insert Number 1 Where Works Occured">
          <x14:formula1>
            <xm:f>Data!$L$2</xm:f>
          </x14:formula1>
          <xm:sqref>G14:I24</xm:sqref>
        </x14:dataValidation>
        <x14:dataValidation type="list" allowBlank="1" showInputMessage="1" showErrorMessage="1">
          <x14:formula1>
            <xm:f>Data!$D$2:$D$8</xm:f>
          </x14:formula1>
          <xm:sqref>H4:K4</xm:sqref>
        </x14:dataValidation>
        <x14:dataValidation type="list" allowBlank="1" showInputMessage="1" showErrorMessage="1">
          <x14:formula1>
            <xm:f>Data!$F$2:$F$135</xm:f>
          </x14:formula1>
          <xm:sqref>C14:C24</xm:sqref>
        </x14:dataValidation>
        <x14:dataValidation type="list" allowBlank="1" showInputMessage="1">
          <x14:formula1>
            <xm:f>Data!$G$2:$G$135</xm:f>
          </x14:formula1>
          <xm:sqref>A14:B24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5" tint="0.59999389629810485"/>
    <pageSetUpPr fitToPage="1"/>
  </sheetPr>
  <dimension ref="A1:O33"/>
  <sheetViews>
    <sheetView tabSelected="1" zoomScale="80" zoomScaleNormal="80" zoomScaleSheetLayoutView="90" workbookViewId="0">
      <selection activeCell="A2" sqref="A2:O2"/>
    </sheetView>
  </sheetViews>
  <sheetFormatPr defaultRowHeight="18" customHeight="1" x14ac:dyDescent="0.3"/>
  <cols>
    <col min="1" max="2" width="20.7109375" style="2" customWidth="1"/>
    <col min="3" max="3" width="8.85546875" style="2" customWidth="1"/>
    <col min="4" max="4" width="15.7109375" style="2" customWidth="1"/>
    <col min="5" max="5" width="11" style="2" customWidth="1"/>
    <col min="6" max="6" width="10.7109375" style="2" customWidth="1"/>
    <col min="7" max="7" width="12" style="2" customWidth="1"/>
    <col min="8" max="8" width="9" style="2" customWidth="1"/>
    <col min="9" max="9" width="10.5703125" style="2" customWidth="1"/>
    <col min="10" max="10" width="9.7109375" style="2" customWidth="1"/>
    <col min="11" max="11" width="11.7109375" style="2" customWidth="1"/>
    <col min="12" max="12" width="11.140625" style="2" customWidth="1"/>
    <col min="13" max="13" width="15" style="2" customWidth="1"/>
    <col min="14" max="14" width="11.5703125" style="2" customWidth="1"/>
    <col min="15" max="15" width="10.85546875" style="2" customWidth="1"/>
    <col min="16" max="245" width="9.140625" style="2"/>
    <col min="246" max="246" width="20.5703125" style="2" customWidth="1"/>
    <col min="247" max="247" width="13.7109375" style="2" customWidth="1"/>
    <col min="248" max="248" width="13.140625" style="2" customWidth="1"/>
    <col min="249" max="249" width="11.28515625" style="2" customWidth="1"/>
    <col min="250" max="250" width="10.7109375" style="2" customWidth="1"/>
    <col min="251" max="251" width="11.28515625" style="2" customWidth="1"/>
    <col min="252" max="252" width="13.7109375" style="2" customWidth="1"/>
    <col min="253" max="253" width="20.5703125" style="2" customWidth="1"/>
    <col min="254" max="255" width="16.7109375" style="2" customWidth="1"/>
    <col min="256" max="256" width="8.5703125" style="2" customWidth="1"/>
    <col min="257" max="258" width="10.28515625" style="2" customWidth="1"/>
    <col min="259" max="501" width="9.140625" style="2"/>
    <col min="502" max="502" width="20.5703125" style="2" customWidth="1"/>
    <col min="503" max="503" width="13.7109375" style="2" customWidth="1"/>
    <col min="504" max="504" width="13.140625" style="2" customWidth="1"/>
    <col min="505" max="505" width="11.28515625" style="2" customWidth="1"/>
    <col min="506" max="506" width="10.7109375" style="2" customWidth="1"/>
    <col min="507" max="507" width="11.28515625" style="2" customWidth="1"/>
    <col min="508" max="508" width="13.7109375" style="2" customWidth="1"/>
    <col min="509" max="509" width="20.5703125" style="2" customWidth="1"/>
    <col min="510" max="511" width="16.7109375" style="2" customWidth="1"/>
    <col min="512" max="512" width="8.5703125" style="2" customWidth="1"/>
    <col min="513" max="514" width="10.28515625" style="2" customWidth="1"/>
    <col min="515" max="757" width="9.140625" style="2"/>
    <col min="758" max="758" width="20.5703125" style="2" customWidth="1"/>
    <col min="759" max="759" width="13.7109375" style="2" customWidth="1"/>
    <col min="760" max="760" width="13.140625" style="2" customWidth="1"/>
    <col min="761" max="761" width="11.28515625" style="2" customWidth="1"/>
    <col min="762" max="762" width="10.7109375" style="2" customWidth="1"/>
    <col min="763" max="763" width="11.28515625" style="2" customWidth="1"/>
    <col min="764" max="764" width="13.7109375" style="2" customWidth="1"/>
    <col min="765" max="765" width="20.5703125" style="2" customWidth="1"/>
    <col min="766" max="767" width="16.7109375" style="2" customWidth="1"/>
    <col min="768" max="768" width="8.5703125" style="2" customWidth="1"/>
    <col min="769" max="770" width="10.28515625" style="2" customWidth="1"/>
    <col min="771" max="1013" width="9.140625" style="2"/>
    <col min="1014" max="1014" width="20.5703125" style="2" customWidth="1"/>
    <col min="1015" max="1015" width="13.7109375" style="2" customWidth="1"/>
    <col min="1016" max="1016" width="13.140625" style="2" customWidth="1"/>
    <col min="1017" max="1017" width="11.28515625" style="2" customWidth="1"/>
    <col min="1018" max="1018" width="10.7109375" style="2" customWidth="1"/>
    <col min="1019" max="1019" width="11.28515625" style="2" customWidth="1"/>
    <col min="1020" max="1020" width="13.7109375" style="2" customWidth="1"/>
    <col min="1021" max="1021" width="20.5703125" style="2" customWidth="1"/>
    <col min="1022" max="1023" width="16.7109375" style="2" customWidth="1"/>
    <col min="1024" max="1024" width="8.5703125" style="2" customWidth="1"/>
    <col min="1025" max="1026" width="10.28515625" style="2" customWidth="1"/>
    <col min="1027" max="1269" width="9.140625" style="2"/>
    <col min="1270" max="1270" width="20.5703125" style="2" customWidth="1"/>
    <col min="1271" max="1271" width="13.7109375" style="2" customWidth="1"/>
    <col min="1272" max="1272" width="13.140625" style="2" customWidth="1"/>
    <col min="1273" max="1273" width="11.28515625" style="2" customWidth="1"/>
    <col min="1274" max="1274" width="10.7109375" style="2" customWidth="1"/>
    <col min="1275" max="1275" width="11.28515625" style="2" customWidth="1"/>
    <col min="1276" max="1276" width="13.7109375" style="2" customWidth="1"/>
    <col min="1277" max="1277" width="20.5703125" style="2" customWidth="1"/>
    <col min="1278" max="1279" width="16.7109375" style="2" customWidth="1"/>
    <col min="1280" max="1280" width="8.5703125" style="2" customWidth="1"/>
    <col min="1281" max="1282" width="10.28515625" style="2" customWidth="1"/>
    <col min="1283" max="1525" width="9.140625" style="2"/>
    <col min="1526" max="1526" width="20.5703125" style="2" customWidth="1"/>
    <col min="1527" max="1527" width="13.7109375" style="2" customWidth="1"/>
    <col min="1528" max="1528" width="13.140625" style="2" customWidth="1"/>
    <col min="1529" max="1529" width="11.28515625" style="2" customWidth="1"/>
    <col min="1530" max="1530" width="10.7109375" style="2" customWidth="1"/>
    <col min="1531" max="1531" width="11.28515625" style="2" customWidth="1"/>
    <col min="1532" max="1532" width="13.7109375" style="2" customWidth="1"/>
    <col min="1533" max="1533" width="20.5703125" style="2" customWidth="1"/>
    <col min="1534" max="1535" width="16.7109375" style="2" customWidth="1"/>
    <col min="1536" max="1536" width="8.5703125" style="2" customWidth="1"/>
    <col min="1537" max="1538" width="10.28515625" style="2" customWidth="1"/>
    <col min="1539" max="1781" width="9.140625" style="2"/>
    <col min="1782" max="1782" width="20.5703125" style="2" customWidth="1"/>
    <col min="1783" max="1783" width="13.7109375" style="2" customWidth="1"/>
    <col min="1784" max="1784" width="13.140625" style="2" customWidth="1"/>
    <col min="1785" max="1785" width="11.28515625" style="2" customWidth="1"/>
    <col min="1786" max="1786" width="10.7109375" style="2" customWidth="1"/>
    <col min="1787" max="1787" width="11.28515625" style="2" customWidth="1"/>
    <col min="1788" max="1788" width="13.7109375" style="2" customWidth="1"/>
    <col min="1789" max="1789" width="20.5703125" style="2" customWidth="1"/>
    <col min="1790" max="1791" width="16.7109375" style="2" customWidth="1"/>
    <col min="1792" max="1792" width="8.5703125" style="2" customWidth="1"/>
    <col min="1793" max="1794" width="10.28515625" style="2" customWidth="1"/>
    <col min="1795" max="2037" width="9.140625" style="2"/>
    <col min="2038" max="2038" width="20.5703125" style="2" customWidth="1"/>
    <col min="2039" max="2039" width="13.7109375" style="2" customWidth="1"/>
    <col min="2040" max="2040" width="13.140625" style="2" customWidth="1"/>
    <col min="2041" max="2041" width="11.28515625" style="2" customWidth="1"/>
    <col min="2042" max="2042" width="10.7109375" style="2" customWidth="1"/>
    <col min="2043" max="2043" width="11.28515625" style="2" customWidth="1"/>
    <col min="2044" max="2044" width="13.7109375" style="2" customWidth="1"/>
    <col min="2045" max="2045" width="20.5703125" style="2" customWidth="1"/>
    <col min="2046" max="2047" width="16.7109375" style="2" customWidth="1"/>
    <col min="2048" max="2048" width="8.5703125" style="2" customWidth="1"/>
    <col min="2049" max="2050" width="10.28515625" style="2" customWidth="1"/>
    <col min="2051" max="2293" width="9.140625" style="2"/>
    <col min="2294" max="2294" width="20.5703125" style="2" customWidth="1"/>
    <col min="2295" max="2295" width="13.7109375" style="2" customWidth="1"/>
    <col min="2296" max="2296" width="13.140625" style="2" customWidth="1"/>
    <col min="2297" max="2297" width="11.28515625" style="2" customWidth="1"/>
    <col min="2298" max="2298" width="10.7109375" style="2" customWidth="1"/>
    <col min="2299" max="2299" width="11.28515625" style="2" customWidth="1"/>
    <col min="2300" max="2300" width="13.7109375" style="2" customWidth="1"/>
    <col min="2301" max="2301" width="20.5703125" style="2" customWidth="1"/>
    <col min="2302" max="2303" width="16.7109375" style="2" customWidth="1"/>
    <col min="2304" max="2304" width="8.5703125" style="2" customWidth="1"/>
    <col min="2305" max="2306" width="10.28515625" style="2" customWidth="1"/>
    <col min="2307" max="2549" width="9.140625" style="2"/>
    <col min="2550" max="2550" width="20.5703125" style="2" customWidth="1"/>
    <col min="2551" max="2551" width="13.7109375" style="2" customWidth="1"/>
    <col min="2552" max="2552" width="13.140625" style="2" customWidth="1"/>
    <col min="2553" max="2553" width="11.28515625" style="2" customWidth="1"/>
    <col min="2554" max="2554" width="10.7109375" style="2" customWidth="1"/>
    <col min="2555" max="2555" width="11.28515625" style="2" customWidth="1"/>
    <col min="2556" max="2556" width="13.7109375" style="2" customWidth="1"/>
    <col min="2557" max="2557" width="20.5703125" style="2" customWidth="1"/>
    <col min="2558" max="2559" width="16.7109375" style="2" customWidth="1"/>
    <col min="2560" max="2560" width="8.5703125" style="2" customWidth="1"/>
    <col min="2561" max="2562" width="10.28515625" style="2" customWidth="1"/>
    <col min="2563" max="2805" width="9.140625" style="2"/>
    <col min="2806" max="2806" width="20.5703125" style="2" customWidth="1"/>
    <col min="2807" max="2807" width="13.7109375" style="2" customWidth="1"/>
    <col min="2808" max="2808" width="13.140625" style="2" customWidth="1"/>
    <col min="2809" max="2809" width="11.28515625" style="2" customWidth="1"/>
    <col min="2810" max="2810" width="10.7109375" style="2" customWidth="1"/>
    <col min="2811" max="2811" width="11.28515625" style="2" customWidth="1"/>
    <col min="2812" max="2812" width="13.7109375" style="2" customWidth="1"/>
    <col min="2813" max="2813" width="20.5703125" style="2" customWidth="1"/>
    <col min="2814" max="2815" width="16.7109375" style="2" customWidth="1"/>
    <col min="2816" max="2816" width="8.5703125" style="2" customWidth="1"/>
    <col min="2817" max="2818" width="10.28515625" style="2" customWidth="1"/>
    <col min="2819" max="3061" width="9.140625" style="2"/>
    <col min="3062" max="3062" width="20.5703125" style="2" customWidth="1"/>
    <col min="3063" max="3063" width="13.7109375" style="2" customWidth="1"/>
    <col min="3064" max="3064" width="13.140625" style="2" customWidth="1"/>
    <col min="3065" max="3065" width="11.28515625" style="2" customWidth="1"/>
    <col min="3066" max="3066" width="10.7109375" style="2" customWidth="1"/>
    <col min="3067" max="3067" width="11.28515625" style="2" customWidth="1"/>
    <col min="3068" max="3068" width="13.7109375" style="2" customWidth="1"/>
    <col min="3069" max="3069" width="20.5703125" style="2" customWidth="1"/>
    <col min="3070" max="3071" width="16.7109375" style="2" customWidth="1"/>
    <col min="3072" max="3072" width="8.5703125" style="2" customWidth="1"/>
    <col min="3073" max="3074" width="10.28515625" style="2" customWidth="1"/>
    <col min="3075" max="3317" width="9.140625" style="2"/>
    <col min="3318" max="3318" width="20.5703125" style="2" customWidth="1"/>
    <col min="3319" max="3319" width="13.7109375" style="2" customWidth="1"/>
    <col min="3320" max="3320" width="13.140625" style="2" customWidth="1"/>
    <col min="3321" max="3321" width="11.28515625" style="2" customWidth="1"/>
    <col min="3322" max="3322" width="10.7109375" style="2" customWidth="1"/>
    <col min="3323" max="3323" width="11.28515625" style="2" customWidth="1"/>
    <col min="3324" max="3324" width="13.7109375" style="2" customWidth="1"/>
    <col min="3325" max="3325" width="20.5703125" style="2" customWidth="1"/>
    <col min="3326" max="3327" width="16.7109375" style="2" customWidth="1"/>
    <col min="3328" max="3328" width="8.5703125" style="2" customWidth="1"/>
    <col min="3329" max="3330" width="10.28515625" style="2" customWidth="1"/>
    <col min="3331" max="3573" width="9.140625" style="2"/>
    <col min="3574" max="3574" width="20.5703125" style="2" customWidth="1"/>
    <col min="3575" max="3575" width="13.7109375" style="2" customWidth="1"/>
    <col min="3576" max="3576" width="13.140625" style="2" customWidth="1"/>
    <col min="3577" max="3577" width="11.28515625" style="2" customWidth="1"/>
    <col min="3578" max="3578" width="10.7109375" style="2" customWidth="1"/>
    <col min="3579" max="3579" width="11.28515625" style="2" customWidth="1"/>
    <col min="3580" max="3580" width="13.7109375" style="2" customWidth="1"/>
    <col min="3581" max="3581" width="20.5703125" style="2" customWidth="1"/>
    <col min="3582" max="3583" width="16.7109375" style="2" customWidth="1"/>
    <col min="3584" max="3584" width="8.5703125" style="2" customWidth="1"/>
    <col min="3585" max="3586" width="10.28515625" style="2" customWidth="1"/>
    <col min="3587" max="3829" width="9.140625" style="2"/>
    <col min="3830" max="3830" width="20.5703125" style="2" customWidth="1"/>
    <col min="3831" max="3831" width="13.7109375" style="2" customWidth="1"/>
    <col min="3832" max="3832" width="13.140625" style="2" customWidth="1"/>
    <col min="3833" max="3833" width="11.28515625" style="2" customWidth="1"/>
    <col min="3834" max="3834" width="10.7109375" style="2" customWidth="1"/>
    <col min="3835" max="3835" width="11.28515625" style="2" customWidth="1"/>
    <col min="3836" max="3836" width="13.7109375" style="2" customWidth="1"/>
    <col min="3837" max="3837" width="20.5703125" style="2" customWidth="1"/>
    <col min="3838" max="3839" width="16.7109375" style="2" customWidth="1"/>
    <col min="3840" max="3840" width="8.5703125" style="2" customWidth="1"/>
    <col min="3841" max="3842" width="10.28515625" style="2" customWidth="1"/>
    <col min="3843" max="4085" width="9.140625" style="2"/>
    <col min="4086" max="4086" width="20.5703125" style="2" customWidth="1"/>
    <col min="4087" max="4087" width="13.7109375" style="2" customWidth="1"/>
    <col min="4088" max="4088" width="13.140625" style="2" customWidth="1"/>
    <col min="4089" max="4089" width="11.28515625" style="2" customWidth="1"/>
    <col min="4090" max="4090" width="10.7109375" style="2" customWidth="1"/>
    <col min="4091" max="4091" width="11.28515625" style="2" customWidth="1"/>
    <col min="4092" max="4092" width="13.7109375" style="2" customWidth="1"/>
    <col min="4093" max="4093" width="20.5703125" style="2" customWidth="1"/>
    <col min="4094" max="4095" width="16.7109375" style="2" customWidth="1"/>
    <col min="4096" max="4096" width="8.5703125" style="2" customWidth="1"/>
    <col min="4097" max="4098" width="10.28515625" style="2" customWidth="1"/>
    <col min="4099" max="4341" width="9.140625" style="2"/>
    <col min="4342" max="4342" width="20.5703125" style="2" customWidth="1"/>
    <col min="4343" max="4343" width="13.7109375" style="2" customWidth="1"/>
    <col min="4344" max="4344" width="13.140625" style="2" customWidth="1"/>
    <col min="4345" max="4345" width="11.28515625" style="2" customWidth="1"/>
    <col min="4346" max="4346" width="10.7109375" style="2" customWidth="1"/>
    <col min="4347" max="4347" width="11.28515625" style="2" customWidth="1"/>
    <col min="4348" max="4348" width="13.7109375" style="2" customWidth="1"/>
    <col min="4349" max="4349" width="20.5703125" style="2" customWidth="1"/>
    <col min="4350" max="4351" width="16.7109375" style="2" customWidth="1"/>
    <col min="4352" max="4352" width="8.5703125" style="2" customWidth="1"/>
    <col min="4353" max="4354" width="10.28515625" style="2" customWidth="1"/>
    <col min="4355" max="4597" width="9.140625" style="2"/>
    <col min="4598" max="4598" width="20.5703125" style="2" customWidth="1"/>
    <col min="4599" max="4599" width="13.7109375" style="2" customWidth="1"/>
    <col min="4600" max="4600" width="13.140625" style="2" customWidth="1"/>
    <col min="4601" max="4601" width="11.28515625" style="2" customWidth="1"/>
    <col min="4602" max="4602" width="10.7109375" style="2" customWidth="1"/>
    <col min="4603" max="4603" width="11.28515625" style="2" customWidth="1"/>
    <col min="4604" max="4604" width="13.7109375" style="2" customWidth="1"/>
    <col min="4605" max="4605" width="20.5703125" style="2" customWidth="1"/>
    <col min="4606" max="4607" width="16.7109375" style="2" customWidth="1"/>
    <col min="4608" max="4608" width="8.5703125" style="2" customWidth="1"/>
    <col min="4609" max="4610" width="10.28515625" style="2" customWidth="1"/>
    <col min="4611" max="4853" width="9.140625" style="2"/>
    <col min="4854" max="4854" width="20.5703125" style="2" customWidth="1"/>
    <col min="4855" max="4855" width="13.7109375" style="2" customWidth="1"/>
    <col min="4856" max="4856" width="13.140625" style="2" customWidth="1"/>
    <col min="4857" max="4857" width="11.28515625" style="2" customWidth="1"/>
    <col min="4858" max="4858" width="10.7109375" style="2" customWidth="1"/>
    <col min="4859" max="4859" width="11.28515625" style="2" customWidth="1"/>
    <col min="4860" max="4860" width="13.7109375" style="2" customWidth="1"/>
    <col min="4861" max="4861" width="20.5703125" style="2" customWidth="1"/>
    <col min="4862" max="4863" width="16.7109375" style="2" customWidth="1"/>
    <col min="4864" max="4864" width="8.5703125" style="2" customWidth="1"/>
    <col min="4865" max="4866" width="10.28515625" style="2" customWidth="1"/>
    <col min="4867" max="5109" width="9.140625" style="2"/>
    <col min="5110" max="5110" width="20.5703125" style="2" customWidth="1"/>
    <col min="5111" max="5111" width="13.7109375" style="2" customWidth="1"/>
    <col min="5112" max="5112" width="13.140625" style="2" customWidth="1"/>
    <col min="5113" max="5113" width="11.28515625" style="2" customWidth="1"/>
    <col min="5114" max="5114" width="10.7109375" style="2" customWidth="1"/>
    <col min="5115" max="5115" width="11.28515625" style="2" customWidth="1"/>
    <col min="5116" max="5116" width="13.7109375" style="2" customWidth="1"/>
    <col min="5117" max="5117" width="20.5703125" style="2" customWidth="1"/>
    <col min="5118" max="5119" width="16.7109375" style="2" customWidth="1"/>
    <col min="5120" max="5120" width="8.5703125" style="2" customWidth="1"/>
    <col min="5121" max="5122" width="10.28515625" style="2" customWidth="1"/>
    <col min="5123" max="5365" width="9.140625" style="2"/>
    <col min="5366" max="5366" width="20.5703125" style="2" customWidth="1"/>
    <col min="5367" max="5367" width="13.7109375" style="2" customWidth="1"/>
    <col min="5368" max="5368" width="13.140625" style="2" customWidth="1"/>
    <col min="5369" max="5369" width="11.28515625" style="2" customWidth="1"/>
    <col min="5370" max="5370" width="10.7109375" style="2" customWidth="1"/>
    <col min="5371" max="5371" width="11.28515625" style="2" customWidth="1"/>
    <col min="5372" max="5372" width="13.7109375" style="2" customWidth="1"/>
    <col min="5373" max="5373" width="20.5703125" style="2" customWidth="1"/>
    <col min="5374" max="5375" width="16.7109375" style="2" customWidth="1"/>
    <col min="5376" max="5376" width="8.5703125" style="2" customWidth="1"/>
    <col min="5377" max="5378" width="10.28515625" style="2" customWidth="1"/>
    <col min="5379" max="5621" width="9.140625" style="2"/>
    <col min="5622" max="5622" width="20.5703125" style="2" customWidth="1"/>
    <col min="5623" max="5623" width="13.7109375" style="2" customWidth="1"/>
    <col min="5624" max="5624" width="13.140625" style="2" customWidth="1"/>
    <col min="5625" max="5625" width="11.28515625" style="2" customWidth="1"/>
    <col min="5626" max="5626" width="10.7109375" style="2" customWidth="1"/>
    <col min="5627" max="5627" width="11.28515625" style="2" customWidth="1"/>
    <col min="5628" max="5628" width="13.7109375" style="2" customWidth="1"/>
    <col min="5629" max="5629" width="20.5703125" style="2" customWidth="1"/>
    <col min="5630" max="5631" width="16.7109375" style="2" customWidth="1"/>
    <col min="5632" max="5632" width="8.5703125" style="2" customWidth="1"/>
    <col min="5633" max="5634" width="10.28515625" style="2" customWidth="1"/>
    <col min="5635" max="5877" width="9.140625" style="2"/>
    <col min="5878" max="5878" width="20.5703125" style="2" customWidth="1"/>
    <col min="5879" max="5879" width="13.7109375" style="2" customWidth="1"/>
    <col min="5880" max="5880" width="13.140625" style="2" customWidth="1"/>
    <col min="5881" max="5881" width="11.28515625" style="2" customWidth="1"/>
    <col min="5882" max="5882" width="10.7109375" style="2" customWidth="1"/>
    <col min="5883" max="5883" width="11.28515625" style="2" customWidth="1"/>
    <col min="5884" max="5884" width="13.7109375" style="2" customWidth="1"/>
    <col min="5885" max="5885" width="20.5703125" style="2" customWidth="1"/>
    <col min="5886" max="5887" width="16.7109375" style="2" customWidth="1"/>
    <col min="5888" max="5888" width="8.5703125" style="2" customWidth="1"/>
    <col min="5889" max="5890" width="10.28515625" style="2" customWidth="1"/>
    <col min="5891" max="6133" width="9.140625" style="2"/>
    <col min="6134" max="6134" width="20.5703125" style="2" customWidth="1"/>
    <col min="6135" max="6135" width="13.7109375" style="2" customWidth="1"/>
    <col min="6136" max="6136" width="13.140625" style="2" customWidth="1"/>
    <col min="6137" max="6137" width="11.28515625" style="2" customWidth="1"/>
    <col min="6138" max="6138" width="10.7109375" style="2" customWidth="1"/>
    <col min="6139" max="6139" width="11.28515625" style="2" customWidth="1"/>
    <col min="6140" max="6140" width="13.7109375" style="2" customWidth="1"/>
    <col min="6141" max="6141" width="20.5703125" style="2" customWidth="1"/>
    <col min="6142" max="6143" width="16.7109375" style="2" customWidth="1"/>
    <col min="6144" max="6144" width="8.5703125" style="2" customWidth="1"/>
    <col min="6145" max="6146" width="10.28515625" style="2" customWidth="1"/>
    <col min="6147" max="6389" width="9.140625" style="2"/>
    <col min="6390" max="6390" width="20.5703125" style="2" customWidth="1"/>
    <col min="6391" max="6391" width="13.7109375" style="2" customWidth="1"/>
    <col min="6392" max="6392" width="13.140625" style="2" customWidth="1"/>
    <col min="6393" max="6393" width="11.28515625" style="2" customWidth="1"/>
    <col min="6394" max="6394" width="10.7109375" style="2" customWidth="1"/>
    <col min="6395" max="6395" width="11.28515625" style="2" customWidth="1"/>
    <col min="6396" max="6396" width="13.7109375" style="2" customWidth="1"/>
    <col min="6397" max="6397" width="20.5703125" style="2" customWidth="1"/>
    <col min="6398" max="6399" width="16.7109375" style="2" customWidth="1"/>
    <col min="6400" max="6400" width="8.5703125" style="2" customWidth="1"/>
    <col min="6401" max="6402" width="10.28515625" style="2" customWidth="1"/>
    <col min="6403" max="6645" width="9.140625" style="2"/>
    <col min="6646" max="6646" width="20.5703125" style="2" customWidth="1"/>
    <col min="6647" max="6647" width="13.7109375" style="2" customWidth="1"/>
    <col min="6648" max="6648" width="13.140625" style="2" customWidth="1"/>
    <col min="6649" max="6649" width="11.28515625" style="2" customWidth="1"/>
    <col min="6650" max="6650" width="10.7109375" style="2" customWidth="1"/>
    <col min="6651" max="6651" width="11.28515625" style="2" customWidth="1"/>
    <col min="6652" max="6652" width="13.7109375" style="2" customWidth="1"/>
    <col min="6653" max="6653" width="20.5703125" style="2" customWidth="1"/>
    <col min="6654" max="6655" width="16.7109375" style="2" customWidth="1"/>
    <col min="6656" max="6656" width="8.5703125" style="2" customWidth="1"/>
    <col min="6657" max="6658" width="10.28515625" style="2" customWidth="1"/>
    <col min="6659" max="6901" width="9.140625" style="2"/>
    <col min="6902" max="6902" width="20.5703125" style="2" customWidth="1"/>
    <col min="6903" max="6903" width="13.7109375" style="2" customWidth="1"/>
    <col min="6904" max="6904" width="13.140625" style="2" customWidth="1"/>
    <col min="6905" max="6905" width="11.28515625" style="2" customWidth="1"/>
    <col min="6906" max="6906" width="10.7109375" style="2" customWidth="1"/>
    <col min="6907" max="6907" width="11.28515625" style="2" customWidth="1"/>
    <col min="6908" max="6908" width="13.7109375" style="2" customWidth="1"/>
    <col min="6909" max="6909" width="20.5703125" style="2" customWidth="1"/>
    <col min="6910" max="6911" width="16.7109375" style="2" customWidth="1"/>
    <col min="6912" max="6912" width="8.5703125" style="2" customWidth="1"/>
    <col min="6913" max="6914" width="10.28515625" style="2" customWidth="1"/>
    <col min="6915" max="7157" width="9.140625" style="2"/>
    <col min="7158" max="7158" width="20.5703125" style="2" customWidth="1"/>
    <col min="7159" max="7159" width="13.7109375" style="2" customWidth="1"/>
    <col min="7160" max="7160" width="13.140625" style="2" customWidth="1"/>
    <col min="7161" max="7161" width="11.28515625" style="2" customWidth="1"/>
    <col min="7162" max="7162" width="10.7109375" style="2" customWidth="1"/>
    <col min="7163" max="7163" width="11.28515625" style="2" customWidth="1"/>
    <col min="7164" max="7164" width="13.7109375" style="2" customWidth="1"/>
    <col min="7165" max="7165" width="20.5703125" style="2" customWidth="1"/>
    <col min="7166" max="7167" width="16.7109375" style="2" customWidth="1"/>
    <col min="7168" max="7168" width="8.5703125" style="2" customWidth="1"/>
    <col min="7169" max="7170" width="10.28515625" style="2" customWidth="1"/>
    <col min="7171" max="7413" width="9.140625" style="2"/>
    <col min="7414" max="7414" width="20.5703125" style="2" customWidth="1"/>
    <col min="7415" max="7415" width="13.7109375" style="2" customWidth="1"/>
    <col min="7416" max="7416" width="13.140625" style="2" customWidth="1"/>
    <col min="7417" max="7417" width="11.28515625" style="2" customWidth="1"/>
    <col min="7418" max="7418" width="10.7109375" style="2" customWidth="1"/>
    <col min="7419" max="7419" width="11.28515625" style="2" customWidth="1"/>
    <col min="7420" max="7420" width="13.7109375" style="2" customWidth="1"/>
    <col min="7421" max="7421" width="20.5703125" style="2" customWidth="1"/>
    <col min="7422" max="7423" width="16.7109375" style="2" customWidth="1"/>
    <col min="7424" max="7424" width="8.5703125" style="2" customWidth="1"/>
    <col min="7425" max="7426" width="10.28515625" style="2" customWidth="1"/>
    <col min="7427" max="7669" width="9.140625" style="2"/>
    <col min="7670" max="7670" width="20.5703125" style="2" customWidth="1"/>
    <col min="7671" max="7671" width="13.7109375" style="2" customWidth="1"/>
    <col min="7672" max="7672" width="13.140625" style="2" customWidth="1"/>
    <col min="7673" max="7673" width="11.28515625" style="2" customWidth="1"/>
    <col min="7674" max="7674" width="10.7109375" style="2" customWidth="1"/>
    <col min="7675" max="7675" width="11.28515625" style="2" customWidth="1"/>
    <col min="7676" max="7676" width="13.7109375" style="2" customWidth="1"/>
    <col min="7677" max="7677" width="20.5703125" style="2" customWidth="1"/>
    <col min="7678" max="7679" width="16.7109375" style="2" customWidth="1"/>
    <col min="7680" max="7680" width="8.5703125" style="2" customWidth="1"/>
    <col min="7681" max="7682" width="10.28515625" style="2" customWidth="1"/>
    <col min="7683" max="7925" width="9.140625" style="2"/>
    <col min="7926" max="7926" width="20.5703125" style="2" customWidth="1"/>
    <col min="7927" max="7927" width="13.7109375" style="2" customWidth="1"/>
    <col min="7928" max="7928" width="13.140625" style="2" customWidth="1"/>
    <col min="7929" max="7929" width="11.28515625" style="2" customWidth="1"/>
    <col min="7930" max="7930" width="10.7109375" style="2" customWidth="1"/>
    <col min="7931" max="7931" width="11.28515625" style="2" customWidth="1"/>
    <col min="7932" max="7932" width="13.7109375" style="2" customWidth="1"/>
    <col min="7933" max="7933" width="20.5703125" style="2" customWidth="1"/>
    <col min="7934" max="7935" width="16.7109375" style="2" customWidth="1"/>
    <col min="7936" max="7936" width="8.5703125" style="2" customWidth="1"/>
    <col min="7937" max="7938" width="10.28515625" style="2" customWidth="1"/>
    <col min="7939" max="8181" width="9.140625" style="2"/>
    <col min="8182" max="8182" width="20.5703125" style="2" customWidth="1"/>
    <col min="8183" max="8183" width="13.7109375" style="2" customWidth="1"/>
    <col min="8184" max="8184" width="13.140625" style="2" customWidth="1"/>
    <col min="8185" max="8185" width="11.28515625" style="2" customWidth="1"/>
    <col min="8186" max="8186" width="10.7109375" style="2" customWidth="1"/>
    <col min="8187" max="8187" width="11.28515625" style="2" customWidth="1"/>
    <col min="8188" max="8188" width="13.7109375" style="2" customWidth="1"/>
    <col min="8189" max="8189" width="20.5703125" style="2" customWidth="1"/>
    <col min="8190" max="8191" width="16.7109375" style="2" customWidth="1"/>
    <col min="8192" max="8192" width="8.5703125" style="2" customWidth="1"/>
    <col min="8193" max="8194" width="10.28515625" style="2" customWidth="1"/>
    <col min="8195" max="8437" width="9.140625" style="2"/>
    <col min="8438" max="8438" width="20.5703125" style="2" customWidth="1"/>
    <col min="8439" max="8439" width="13.7109375" style="2" customWidth="1"/>
    <col min="8440" max="8440" width="13.140625" style="2" customWidth="1"/>
    <col min="8441" max="8441" width="11.28515625" style="2" customWidth="1"/>
    <col min="8442" max="8442" width="10.7109375" style="2" customWidth="1"/>
    <col min="8443" max="8443" width="11.28515625" style="2" customWidth="1"/>
    <col min="8444" max="8444" width="13.7109375" style="2" customWidth="1"/>
    <col min="8445" max="8445" width="20.5703125" style="2" customWidth="1"/>
    <col min="8446" max="8447" width="16.7109375" style="2" customWidth="1"/>
    <col min="8448" max="8448" width="8.5703125" style="2" customWidth="1"/>
    <col min="8449" max="8450" width="10.28515625" style="2" customWidth="1"/>
    <col min="8451" max="8693" width="9.140625" style="2"/>
    <col min="8694" max="8694" width="20.5703125" style="2" customWidth="1"/>
    <col min="8695" max="8695" width="13.7109375" style="2" customWidth="1"/>
    <col min="8696" max="8696" width="13.140625" style="2" customWidth="1"/>
    <col min="8697" max="8697" width="11.28515625" style="2" customWidth="1"/>
    <col min="8698" max="8698" width="10.7109375" style="2" customWidth="1"/>
    <col min="8699" max="8699" width="11.28515625" style="2" customWidth="1"/>
    <col min="8700" max="8700" width="13.7109375" style="2" customWidth="1"/>
    <col min="8701" max="8701" width="20.5703125" style="2" customWidth="1"/>
    <col min="8702" max="8703" width="16.7109375" style="2" customWidth="1"/>
    <col min="8704" max="8704" width="8.5703125" style="2" customWidth="1"/>
    <col min="8705" max="8706" width="10.28515625" style="2" customWidth="1"/>
    <col min="8707" max="8949" width="9.140625" style="2"/>
    <col min="8950" max="8950" width="20.5703125" style="2" customWidth="1"/>
    <col min="8951" max="8951" width="13.7109375" style="2" customWidth="1"/>
    <col min="8952" max="8952" width="13.140625" style="2" customWidth="1"/>
    <col min="8953" max="8953" width="11.28515625" style="2" customWidth="1"/>
    <col min="8954" max="8954" width="10.7109375" style="2" customWidth="1"/>
    <col min="8955" max="8955" width="11.28515625" style="2" customWidth="1"/>
    <col min="8956" max="8956" width="13.7109375" style="2" customWidth="1"/>
    <col min="8957" max="8957" width="20.5703125" style="2" customWidth="1"/>
    <col min="8958" max="8959" width="16.7109375" style="2" customWidth="1"/>
    <col min="8960" max="8960" width="8.5703125" style="2" customWidth="1"/>
    <col min="8961" max="8962" width="10.28515625" style="2" customWidth="1"/>
    <col min="8963" max="9205" width="9.140625" style="2"/>
    <col min="9206" max="9206" width="20.5703125" style="2" customWidth="1"/>
    <col min="9207" max="9207" width="13.7109375" style="2" customWidth="1"/>
    <col min="9208" max="9208" width="13.140625" style="2" customWidth="1"/>
    <col min="9209" max="9209" width="11.28515625" style="2" customWidth="1"/>
    <col min="9210" max="9210" width="10.7109375" style="2" customWidth="1"/>
    <col min="9211" max="9211" width="11.28515625" style="2" customWidth="1"/>
    <col min="9212" max="9212" width="13.7109375" style="2" customWidth="1"/>
    <col min="9213" max="9213" width="20.5703125" style="2" customWidth="1"/>
    <col min="9214" max="9215" width="16.7109375" style="2" customWidth="1"/>
    <col min="9216" max="9216" width="8.5703125" style="2" customWidth="1"/>
    <col min="9217" max="9218" width="10.28515625" style="2" customWidth="1"/>
    <col min="9219" max="9461" width="9.140625" style="2"/>
    <col min="9462" max="9462" width="20.5703125" style="2" customWidth="1"/>
    <col min="9463" max="9463" width="13.7109375" style="2" customWidth="1"/>
    <col min="9464" max="9464" width="13.140625" style="2" customWidth="1"/>
    <col min="9465" max="9465" width="11.28515625" style="2" customWidth="1"/>
    <col min="9466" max="9466" width="10.7109375" style="2" customWidth="1"/>
    <col min="9467" max="9467" width="11.28515625" style="2" customWidth="1"/>
    <col min="9468" max="9468" width="13.7109375" style="2" customWidth="1"/>
    <col min="9469" max="9469" width="20.5703125" style="2" customWidth="1"/>
    <col min="9470" max="9471" width="16.7109375" style="2" customWidth="1"/>
    <col min="9472" max="9472" width="8.5703125" style="2" customWidth="1"/>
    <col min="9473" max="9474" width="10.28515625" style="2" customWidth="1"/>
    <col min="9475" max="9717" width="9.140625" style="2"/>
    <col min="9718" max="9718" width="20.5703125" style="2" customWidth="1"/>
    <col min="9719" max="9719" width="13.7109375" style="2" customWidth="1"/>
    <col min="9720" max="9720" width="13.140625" style="2" customWidth="1"/>
    <col min="9721" max="9721" width="11.28515625" style="2" customWidth="1"/>
    <col min="9722" max="9722" width="10.7109375" style="2" customWidth="1"/>
    <col min="9723" max="9723" width="11.28515625" style="2" customWidth="1"/>
    <col min="9724" max="9724" width="13.7109375" style="2" customWidth="1"/>
    <col min="9725" max="9725" width="20.5703125" style="2" customWidth="1"/>
    <col min="9726" max="9727" width="16.7109375" style="2" customWidth="1"/>
    <col min="9728" max="9728" width="8.5703125" style="2" customWidth="1"/>
    <col min="9729" max="9730" width="10.28515625" style="2" customWidth="1"/>
    <col min="9731" max="9973" width="9.140625" style="2"/>
    <col min="9974" max="9974" width="20.5703125" style="2" customWidth="1"/>
    <col min="9975" max="9975" width="13.7109375" style="2" customWidth="1"/>
    <col min="9976" max="9976" width="13.140625" style="2" customWidth="1"/>
    <col min="9977" max="9977" width="11.28515625" style="2" customWidth="1"/>
    <col min="9978" max="9978" width="10.7109375" style="2" customWidth="1"/>
    <col min="9979" max="9979" width="11.28515625" style="2" customWidth="1"/>
    <col min="9980" max="9980" width="13.7109375" style="2" customWidth="1"/>
    <col min="9981" max="9981" width="20.5703125" style="2" customWidth="1"/>
    <col min="9982" max="9983" width="16.7109375" style="2" customWidth="1"/>
    <col min="9984" max="9984" width="8.5703125" style="2" customWidth="1"/>
    <col min="9985" max="9986" width="10.28515625" style="2" customWidth="1"/>
    <col min="9987" max="10229" width="9.140625" style="2"/>
    <col min="10230" max="10230" width="20.5703125" style="2" customWidth="1"/>
    <col min="10231" max="10231" width="13.7109375" style="2" customWidth="1"/>
    <col min="10232" max="10232" width="13.140625" style="2" customWidth="1"/>
    <col min="10233" max="10233" width="11.28515625" style="2" customWidth="1"/>
    <col min="10234" max="10234" width="10.7109375" style="2" customWidth="1"/>
    <col min="10235" max="10235" width="11.28515625" style="2" customWidth="1"/>
    <col min="10236" max="10236" width="13.7109375" style="2" customWidth="1"/>
    <col min="10237" max="10237" width="20.5703125" style="2" customWidth="1"/>
    <col min="10238" max="10239" width="16.7109375" style="2" customWidth="1"/>
    <col min="10240" max="10240" width="8.5703125" style="2" customWidth="1"/>
    <col min="10241" max="10242" width="10.28515625" style="2" customWidth="1"/>
    <col min="10243" max="10485" width="9.140625" style="2"/>
    <col min="10486" max="10486" width="20.5703125" style="2" customWidth="1"/>
    <col min="10487" max="10487" width="13.7109375" style="2" customWidth="1"/>
    <col min="10488" max="10488" width="13.140625" style="2" customWidth="1"/>
    <col min="10489" max="10489" width="11.28515625" style="2" customWidth="1"/>
    <col min="10490" max="10490" width="10.7109375" style="2" customWidth="1"/>
    <col min="10491" max="10491" width="11.28515625" style="2" customWidth="1"/>
    <col min="10492" max="10492" width="13.7109375" style="2" customWidth="1"/>
    <col min="10493" max="10493" width="20.5703125" style="2" customWidth="1"/>
    <col min="10494" max="10495" width="16.7109375" style="2" customWidth="1"/>
    <col min="10496" max="10496" width="8.5703125" style="2" customWidth="1"/>
    <col min="10497" max="10498" width="10.28515625" style="2" customWidth="1"/>
    <col min="10499" max="10741" width="9.140625" style="2"/>
    <col min="10742" max="10742" width="20.5703125" style="2" customWidth="1"/>
    <col min="10743" max="10743" width="13.7109375" style="2" customWidth="1"/>
    <col min="10744" max="10744" width="13.140625" style="2" customWidth="1"/>
    <col min="10745" max="10745" width="11.28515625" style="2" customWidth="1"/>
    <col min="10746" max="10746" width="10.7109375" style="2" customWidth="1"/>
    <col min="10747" max="10747" width="11.28515625" style="2" customWidth="1"/>
    <col min="10748" max="10748" width="13.7109375" style="2" customWidth="1"/>
    <col min="10749" max="10749" width="20.5703125" style="2" customWidth="1"/>
    <col min="10750" max="10751" width="16.7109375" style="2" customWidth="1"/>
    <col min="10752" max="10752" width="8.5703125" style="2" customWidth="1"/>
    <col min="10753" max="10754" width="10.28515625" style="2" customWidth="1"/>
    <col min="10755" max="10997" width="9.140625" style="2"/>
    <col min="10998" max="10998" width="20.5703125" style="2" customWidth="1"/>
    <col min="10999" max="10999" width="13.7109375" style="2" customWidth="1"/>
    <col min="11000" max="11000" width="13.140625" style="2" customWidth="1"/>
    <col min="11001" max="11001" width="11.28515625" style="2" customWidth="1"/>
    <col min="11002" max="11002" width="10.7109375" style="2" customWidth="1"/>
    <col min="11003" max="11003" width="11.28515625" style="2" customWidth="1"/>
    <col min="11004" max="11004" width="13.7109375" style="2" customWidth="1"/>
    <col min="11005" max="11005" width="20.5703125" style="2" customWidth="1"/>
    <col min="11006" max="11007" width="16.7109375" style="2" customWidth="1"/>
    <col min="11008" max="11008" width="8.5703125" style="2" customWidth="1"/>
    <col min="11009" max="11010" width="10.28515625" style="2" customWidth="1"/>
    <col min="11011" max="11253" width="9.140625" style="2"/>
    <col min="11254" max="11254" width="20.5703125" style="2" customWidth="1"/>
    <col min="11255" max="11255" width="13.7109375" style="2" customWidth="1"/>
    <col min="11256" max="11256" width="13.140625" style="2" customWidth="1"/>
    <col min="11257" max="11257" width="11.28515625" style="2" customWidth="1"/>
    <col min="11258" max="11258" width="10.7109375" style="2" customWidth="1"/>
    <col min="11259" max="11259" width="11.28515625" style="2" customWidth="1"/>
    <col min="11260" max="11260" width="13.7109375" style="2" customWidth="1"/>
    <col min="11261" max="11261" width="20.5703125" style="2" customWidth="1"/>
    <col min="11262" max="11263" width="16.7109375" style="2" customWidth="1"/>
    <col min="11264" max="11264" width="8.5703125" style="2" customWidth="1"/>
    <col min="11265" max="11266" width="10.28515625" style="2" customWidth="1"/>
    <col min="11267" max="11509" width="9.140625" style="2"/>
    <col min="11510" max="11510" width="20.5703125" style="2" customWidth="1"/>
    <col min="11511" max="11511" width="13.7109375" style="2" customWidth="1"/>
    <col min="11512" max="11512" width="13.140625" style="2" customWidth="1"/>
    <col min="11513" max="11513" width="11.28515625" style="2" customWidth="1"/>
    <col min="11514" max="11514" width="10.7109375" style="2" customWidth="1"/>
    <col min="11515" max="11515" width="11.28515625" style="2" customWidth="1"/>
    <col min="11516" max="11516" width="13.7109375" style="2" customWidth="1"/>
    <col min="11517" max="11517" width="20.5703125" style="2" customWidth="1"/>
    <col min="11518" max="11519" width="16.7109375" style="2" customWidth="1"/>
    <col min="11520" max="11520" width="8.5703125" style="2" customWidth="1"/>
    <col min="11521" max="11522" width="10.28515625" style="2" customWidth="1"/>
    <col min="11523" max="11765" width="9.140625" style="2"/>
    <col min="11766" max="11766" width="20.5703125" style="2" customWidth="1"/>
    <col min="11767" max="11767" width="13.7109375" style="2" customWidth="1"/>
    <col min="11768" max="11768" width="13.140625" style="2" customWidth="1"/>
    <col min="11769" max="11769" width="11.28515625" style="2" customWidth="1"/>
    <col min="11770" max="11770" width="10.7109375" style="2" customWidth="1"/>
    <col min="11771" max="11771" width="11.28515625" style="2" customWidth="1"/>
    <col min="11772" max="11772" width="13.7109375" style="2" customWidth="1"/>
    <col min="11773" max="11773" width="20.5703125" style="2" customWidth="1"/>
    <col min="11774" max="11775" width="16.7109375" style="2" customWidth="1"/>
    <col min="11776" max="11776" width="8.5703125" style="2" customWidth="1"/>
    <col min="11777" max="11778" width="10.28515625" style="2" customWidth="1"/>
    <col min="11779" max="12021" width="9.140625" style="2"/>
    <col min="12022" max="12022" width="20.5703125" style="2" customWidth="1"/>
    <col min="12023" max="12023" width="13.7109375" style="2" customWidth="1"/>
    <col min="12024" max="12024" width="13.140625" style="2" customWidth="1"/>
    <col min="12025" max="12025" width="11.28515625" style="2" customWidth="1"/>
    <col min="12026" max="12026" width="10.7109375" style="2" customWidth="1"/>
    <col min="12027" max="12027" width="11.28515625" style="2" customWidth="1"/>
    <col min="12028" max="12028" width="13.7109375" style="2" customWidth="1"/>
    <col min="12029" max="12029" width="20.5703125" style="2" customWidth="1"/>
    <col min="12030" max="12031" width="16.7109375" style="2" customWidth="1"/>
    <col min="12032" max="12032" width="8.5703125" style="2" customWidth="1"/>
    <col min="12033" max="12034" width="10.28515625" style="2" customWidth="1"/>
    <col min="12035" max="12277" width="9.140625" style="2"/>
    <col min="12278" max="12278" width="20.5703125" style="2" customWidth="1"/>
    <col min="12279" max="12279" width="13.7109375" style="2" customWidth="1"/>
    <col min="12280" max="12280" width="13.140625" style="2" customWidth="1"/>
    <col min="12281" max="12281" width="11.28515625" style="2" customWidth="1"/>
    <col min="12282" max="12282" width="10.7109375" style="2" customWidth="1"/>
    <col min="12283" max="12283" width="11.28515625" style="2" customWidth="1"/>
    <col min="12284" max="12284" width="13.7109375" style="2" customWidth="1"/>
    <col min="12285" max="12285" width="20.5703125" style="2" customWidth="1"/>
    <col min="12286" max="12287" width="16.7109375" style="2" customWidth="1"/>
    <col min="12288" max="12288" width="8.5703125" style="2" customWidth="1"/>
    <col min="12289" max="12290" width="10.28515625" style="2" customWidth="1"/>
    <col min="12291" max="12533" width="9.140625" style="2"/>
    <col min="12534" max="12534" width="20.5703125" style="2" customWidth="1"/>
    <col min="12535" max="12535" width="13.7109375" style="2" customWidth="1"/>
    <col min="12536" max="12536" width="13.140625" style="2" customWidth="1"/>
    <col min="12537" max="12537" width="11.28515625" style="2" customWidth="1"/>
    <col min="12538" max="12538" width="10.7109375" style="2" customWidth="1"/>
    <col min="12539" max="12539" width="11.28515625" style="2" customWidth="1"/>
    <col min="12540" max="12540" width="13.7109375" style="2" customWidth="1"/>
    <col min="12541" max="12541" width="20.5703125" style="2" customWidth="1"/>
    <col min="12542" max="12543" width="16.7109375" style="2" customWidth="1"/>
    <col min="12544" max="12544" width="8.5703125" style="2" customWidth="1"/>
    <col min="12545" max="12546" width="10.28515625" style="2" customWidth="1"/>
    <col min="12547" max="12789" width="9.140625" style="2"/>
    <col min="12790" max="12790" width="20.5703125" style="2" customWidth="1"/>
    <col min="12791" max="12791" width="13.7109375" style="2" customWidth="1"/>
    <col min="12792" max="12792" width="13.140625" style="2" customWidth="1"/>
    <col min="12793" max="12793" width="11.28515625" style="2" customWidth="1"/>
    <col min="12794" max="12794" width="10.7109375" style="2" customWidth="1"/>
    <col min="12795" max="12795" width="11.28515625" style="2" customWidth="1"/>
    <col min="12796" max="12796" width="13.7109375" style="2" customWidth="1"/>
    <col min="12797" max="12797" width="20.5703125" style="2" customWidth="1"/>
    <col min="12798" max="12799" width="16.7109375" style="2" customWidth="1"/>
    <col min="12800" max="12800" width="8.5703125" style="2" customWidth="1"/>
    <col min="12801" max="12802" width="10.28515625" style="2" customWidth="1"/>
    <col min="12803" max="13045" width="9.140625" style="2"/>
    <col min="13046" max="13046" width="20.5703125" style="2" customWidth="1"/>
    <col min="13047" max="13047" width="13.7109375" style="2" customWidth="1"/>
    <col min="13048" max="13048" width="13.140625" style="2" customWidth="1"/>
    <col min="13049" max="13049" width="11.28515625" style="2" customWidth="1"/>
    <col min="13050" max="13050" width="10.7109375" style="2" customWidth="1"/>
    <col min="13051" max="13051" width="11.28515625" style="2" customWidth="1"/>
    <col min="13052" max="13052" width="13.7109375" style="2" customWidth="1"/>
    <col min="13053" max="13053" width="20.5703125" style="2" customWidth="1"/>
    <col min="13054" max="13055" width="16.7109375" style="2" customWidth="1"/>
    <col min="13056" max="13056" width="8.5703125" style="2" customWidth="1"/>
    <col min="13057" max="13058" width="10.28515625" style="2" customWidth="1"/>
    <col min="13059" max="13301" width="9.140625" style="2"/>
    <col min="13302" max="13302" width="20.5703125" style="2" customWidth="1"/>
    <col min="13303" max="13303" width="13.7109375" style="2" customWidth="1"/>
    <col min="13304" max="13304" width="13.140625" style="2" customWidth="1"/>
    <col min="13305" max="13305" width="11.28515625" style="2" customWidth="1"/>
    <col min="13306" max="13306" width="10.7109375" style="2" customWidth="1"/>
    <col min="13307" max="13307" width="11.28515625" style="2" customWidth="1"/>
    <col min="13308" max="13308" width="13.7109375" style="2" customWidth="1"/>
    <col min="13309" max="13309" width="20.5703125" style="2" customWidth="1"/>
    <col min="13310" max="13311" width="16.7109375" style="2" customWidth="1"/>
    <col min="13312" max="13312" width="8.5703125" style="2" customWidth="1"/>
    <col min="13313" max="13314" width="10.28515625" style="2" customWidth="1"/>
    <col min="13315" max="13557" width="9.140625" style="2"/>
    <col min="13558" max="13558" width="20.5703125" style="2" customWidth="1"/>
    <col min="13559" max="13559" width="13.7109375" style="2" customWidth="1"/>
    <col min="13560" max="13560" width="13.140625" style="2" customWidth="1"/>
    <col min="13561" max="13561" width="11.28515625" style="2" customWidth="1"/>
    <col min="13562" max="13562" width="10.7109375" style="2" customWidth="1"/>
    <col min="13563" max="13563" width="11.28515625" style="2" customWidth="1"/>
    <col min="13564" max="13564" width="13.7109375" style="2" customWidth="1"/>
    <col min="13565" max="13565" width="20.5703125" style="2" customWidth="1"/>
    <col min="13566" max="13567" width="16.7109375" style="2" customWidth="1"/>
    <col min="13568" max="13568" width="8.5703125" style="2" customWidth="1"/>
    <col min="13569" max="13570" width="10.28515625" style="2" customWidth="1"/>
    <col min="13571" max="13813" width="9.140625" style="2"/>
    <col min="13814" max="13814" width="20.5703125" style="2" customWidth="1"/>
    <col min="13815" max="13815" width="13.7109375" style="2" customWidth="1"/>
    <col min="13816" max="13816" width="13.140625" style="2" customWidth="1"/>
    <col min="13817" max="13817" width="11.28515625" style="2" customWidth="1"/>
    <col min="13818" max="13818" width="10.7109375" style="2" customWidth="1"/>
    <col min="13819" max="13819" width="11.28515625" style="2" customWidth="1"/>
    <col min="13820" max="13820" width="13.7109375" style="2" customWidth="1"/>
    <col min="13821" max="13821" width="20.5703125" style="2" customWidth="1"/>
    <col min="13822" max="13823" width="16.7109375" style="2" customWidth="1"/>
    <col min="13824" max="13824" width="8.5703125" style="2" customWidth="1"/>
    <col min="13825" max="13826" width="10.28515625" style="2" customWidth="1"/>
    <col min="13827" max="14069" width="9.140625" style="2"/>
    <col min="14070" max="14070" width="20.5703125" style="2" customWidth="1"/>
    <col min="14071" max="14071" width="13.7109375" style="2" customWidth="1"/>
    <col min="14072" max="14072" width="13.140625" style="2" customWidth="1"/>
    <col min="14073" max="14073" width="11.28515625" style="2" customWidth="1"/>
    <col min="14074" max="14074" width="10.7109375" style="2" customWidth="1"/>
    <col min="14075" max="14075" width="11.28515625" style="2" customWidth="1"/>
    <col min="14076" max="14076" width="13.7109375" style="2" customWidth="1"/>
    <col min="14077" max="14077" width="20.5703125" style="2" customWidth="1"/>
    <col min="14078" max="14079" width="16.7109375" style="2" customWidth="1"/>
    <col min="14080" max="14080" width="8.5703125" style="2" customWidth="1"/>
    <col min="14081" max="14082" width="10.28515625" style="2" customWidth="1"/>
    <col min="14083" max="14325" width="9.140625" style="2"/>
    <col min="14326" max="14326" width="20.5703125" style="2" customWidth="1"/>
    <col min="14327" max="14327" width="13.7109375" style="2" customWidth="1"/>
    <col min="14328" max="14328" width="13.140625" style="2" customWidth="1"/>
    <col min="14329" max="14329" width="11.28515625" style="2" customWidth="1"/>
    <col min="14330" max="14330" width="10.7109375" style="2" customWidth="1"/>
    <col min="14331" max="14331" width="11.28515625" style="2" customWidth="1"/>
    <col min="14332" max="14332" width="13.7109375" style="2" customWidth="1"/>
    <col min="14333" max="14333" width="20.5703125" style="2" customWidth="1"/>
    <col min="14334" max="14335" width="16.7109375" style="2" customWidth="1"/>
    <col min="14336" max="14336" width="8.5703125" style="2" customWidth="1"/>
    <col min="14337" max="14338" width="10.28515625" style="2" customWidth="1"/>
    <col min="14339" max="14581" width="9.140625" style="2"/>
    <col min="14582" max="14582" width="20.5703125" style="2" customWidth="1"/>
    <col min="14583" max="14583" width="13.7109375" style="2" customWidth="1"/>
    <col min="14584" max="14584" width="13.140625" style="2" customWidth="1"/>
    <col min="14585" max="14585" width="11.28515625" style="2" customWidth="1"/>
    <col min="14586" max="14586" width="10.7109375" style="2" customWidth="1"/>
    <col min="14587" max="14587" width="11.28515625" style="2" customWidth="1"/>
    <col min="14588" max="14588" width="13.7109375" style="2" customWidth="1"/>
    <col min="14589" max="14589" width="20.5703125" style="2" customWidth="1"/>
    <col min="14590" max="14591" width="16.7109375" style="2" customWidth="1"/>
    <col min="14592" max="14592" width="8.5703125" style="2" customWidth="1"/>
    <col min="14593" max="14594" width="10.28515625" style="2" customWidth="1"/>
    <col min="14595" max="14837" width="9.140625" style="2"/>
    <col min="14838" max="14838" width="20.5703125" style="2" customWidth="1"/>
    <col min="14839" max="14839" width="13.7109375" style="2" customWidth="1"/>
    <col min="14840" max="14840" width="13.140625" style="2" customWidth="1"/>
    <col min="14841" max="14841" width="11.28515625" style="2" customWidth="1"/>
    <col min="14842" max="14842" width="10.7109375" style="2" customWidth="1"/>
    <col min="14843" max="14843" width="11.28515625" style="2" customWidth="1"/>
    <col min="14844" max="14844" width="13.7109375" style="2" customWidth="1"/>
    <col min="14845" max="14845" width="20.5703125" style="2" customWidth="1"/>
    <col min="14846" max="14847" width="16.7109375" style="2" customWidth="1"/>
    <col min="14848" max="14848" width="8.5703125" style="2" customWidth="1"/>
    <col min="14849" max="14850" width="10.28515625" style="2" customWidth="1"/>
    <col min="14851" max="15093" width="9.140625" style="2"/>
    <col min="15094" max="15094" width="20.5703125" style="2" customWidth="1"/>
    <col min="15095" max="15095" width="13.7109375" style="2" customWidth="1"/>
    <col min="15096" max="15096" width="13.140625" style="2" customWidth="1"/>
    <col min="15097" max="15097" width="11.28515625" style="2" customWidth="1"/>
    <col min="15098" max="15098" width="10.7109375" style="2" customWidth="1"/>
    <col min="15099" max="15099" width="11.28515625" style="2" customWidth="1"/>
    <col min="15100" max="15100" width="13.7109375" style="2" customWidth="1"/>
    <col min="15101" max="15101" width="20.5703125" style="2" customWidth="1"/>
    <col min="15102" max="15103" width="16.7109375" style="2" customWidth="1"/>
    <col min="15104" max="15104" width="8.5703125" style="2" customWidth="1"/>
    <col min="15105" max="15106" width="10.28515625" style="2" customWidth="1"/>
    <col min="15107" max="15349" width="9.140625" style="2"/>
    <col min="15350" max="15350" width="20.5703125" style="2" customWidth="1"/>
    <col min="15351" max="15351" width="13.7109375" style="2" customWidth="1"/>
    <col min="15352" max="15352" width="13.140625" style="2" customWidth="1"/>
    <col min="15353" max="15353" width="11.28515625" style="2" customWidth="1"/>
    <col min="15354" max="15354" width="10.7109375" style="2" customWidth="1"/>
    <col min="15355" max="15355" width="11.28515625" style="2" customWidth="1"/>
    <col min="15356" max="15356" width="13.7109375" style="2" customWidth="1"/>
    <col min="15357" max="15357" width="20.5703125" style="2" customWidth="1"/>
    <col min="15358" max="15359" width="16.7109375" style="2" customWidth="1"/>
    <col min="15360" max="15360" width="8.5703125" style="2" customWidth="1"/>
    <col min="15361" max="15362" width="10.28515625" style="2" customWidth="1"/>
    <col min="15363" max="15605" width="9.140625" style="2"/>
    <col min="15606" max="15606" width="20.5703125" style="2" customWidth="1"/>
    <col min="15607" max="15607" width="13.7109375" style="2" customWidth="1"/>
    <col min="15608" max="15608" width="13.140625" style="2" customWidth="1"/>
    <col min="15609" max="15609" width="11.28515625" style="2" customWidth="1"/>
    <col min="15610" max="15610" width="10.7109375" style="2" customWidth="1"/>
    <col min="15611" max="15611" width="11.28515625" style="2" customWidth="1"/>
    <col min="15612" max="15612" width="13.7109375" style="2" customWidth="1"/>
    <col min="15613" max="15613" width="20.5703125" style="2" customWidth="1"/>
    <col min="15614" max="15615" width="16.7109375" style="2" customWidth="1"/>
    <col min="15616" max="15616" width="8.5703125" style="2" customWidth="1"/>
    <col min="15617" max="15618" width="10.28515625" style="2" customWidth="1"/>
    <col min="15619" max="15861" width="9.140625" style="2"/>
    <col min="15862" max="15862" width="20.5703125" style="2" customWidth="1"/>
    <col min="15863" max="15863" width="13.7109375" style="2" customWidth="1"/>
    <col min="15864" max="15864" width="13.140625" style="2" customWidth="1"/>
    <col min="15865" max="15865" width="11.28515625" style="2" customWidth="1"/>
    <col min="15866" max="15866" width="10.7109375" style="2" customWidth="1"/>
    <col min="15867" max="15867" width="11.28515625" style="2" customWidth="1"/>
    <col min="15868" max="15868" width="13.7109375" style="2" customWidth="1"/>
    <col min="15869" max="15869" width="20.5703125" style="2" customWidth="1"/>
    <col min="15870" max="15871" width="16.7109375" style="2" customWidth="1"/>
    <col min="15872" max="15872" width="8.5703125" style="2" customWidth="1"/>
    <col min="15873" max="15874" width="10.28515625" style="2" customWidth="1"/>
    <col min="15875" max="16117" width="9.140625" style="2"/>
    <col min="16118" max="16118" width="20.5703125" style="2" customWidth="1"/>
    <col min="16119" max="16119" width="13.7109375" style="2" customWidth="1"/>
    <col min="16120" max="16120" width="13.140625" style="2" customWidth="1"/>
    <col min="16121" max="16121" width="11.28515625" style="2" customWidth="1"/>
    <col min="16122" max="16122" width="10.7109375" style="2" customWidth="1"/>
    <col min="16123" max="16123" width="11.28515625" style="2" customWidth="1"/>
    <col min="16124" max="16124" width="13.7109375" style="2" customWidth="1"/>
    <col min="16125" max="16125" width="20.5703125" style="2" customWidth="1"/>
    <col min="16126" max="16127" width="16.7109375" style="2" customWidth="1"/>
    <col min="16128" max="16128" width="8.5703125" style="2" customWidth="1"/>
    <col min="16129" max="16130" width="10.28515625" style="2" customWidth="1"/>
    <col min="16131" max="16384" width="9.140625" style="2"/>
  </cols>
  <sheetData>
    <row r="1" spans="1:15" s="1" customFormat="1" ht="10.5" customHeight="1" x14ac:dyDescent="0.3"/>
    <row r="2" spans="1:15" s="1" customFormat="1" ht="21" customHeight="1" x14ac:dyDescent="0.45">
      <c r="A2" s="145" t="s">
        <v>338</v>
      </c>
      <c r="B2" s="145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</row>
    <row r="3" spans="1:15" ht="12" customHeight="1" x14ac:dyDescent="0.3">
      <c r="M3" s="176" t="s">
        <v>543</v>
      </c>
      <c r="N3" s="178" t="s">
        <v>497</v>
      </c>
      <c r="O3" s="3" t="s">
        <v>469</v>
      </c>
    </row>
    <row r="4" spans="1:15" ht="23.1" customHeight="1" x14ac:dyDescent="0.3">
      <c r="A4" s="4" t="s">
        <v>7</v>
      </c>
      <c r="B4" s="147"/>
      <c r="C4" s="148"/>
      <c r="D4" s="5"/>
      <c r="E4" s="4" t="s">
        <v>330</v>
      </c>
      <c r="F4" s="153"/>
      <c r="G4" s="154"/>
      <c r="H4" s="5"/>
      <c r="I4" s="5"/>
      <c r="J4" s="6" t="s">
        <v>491</v>
      </c>
      <c r="K4" s="7"/>
      <c r="L4" s="7"/>
      <c r="M4" s="177"/>
      <c r="N4" s="179"/>
      <c r="O4" s="8" t="s">
        <v>312</v>
      </c>
    </row>
    <row r="5" spans="1:15" ht="23.1" customHeight="1" x14ac:dyDescent="0.35">
      <c r="A5" s="4" t="s">
        <v>1</v>
      </c>
      <c r="B5" s="104"/>
      <c r="C5" s="105"/>
      <c r="E5" s="9" t="s">
        <v>337</v>
      </c>
      <c r="F5" s="104"/>
      <c r="G5" s="105"/>
      <c r="H5" s="10"/>
      <c r="I5" s="11" t="s">
        <v>320</v>
      </c>
      <c r="J5" s="165"/>
      <c r="K5" s="139"/>
      <c r="L5" s="140"/>
      <c r="M5" s="12"/>
      <c r="N5" s="12"/>
      <c r="O5" s="13"/>
    </row>
    <row r="6" spans="1:15" ht="23.1" customHeight="1" x14ac:dyDescent="0.3">
      <c r="A6" s="4" t="s">
        <v>24</v>
      </c>
      <c r="B6" s="170"/>
      <c r="C6" s="171"/>
      <c r="E6" s="9" t="s">
        <v>494</v>
      </c>
      <c r="F6" s="190"/>
      <c r="G6" s="191"/>
      <c r="H6" s="10"/>
      <c r="I6" s="14"/>
      <c r="J6" s="160"/>
      <c r="K6" s="118"/>
      <c r="L6" s="126"/>
      <c r="M6" s="15"/>
      <c r="N6" s="15"/>
      <c r="O6" s="16"/>
    </row>
    <row r="7" spans="1:15" ht="23.1" customHeight="1" x14ac:dyDescent="0.3">
      <c r="A7" s="17"/>
      <c r="B7" s="172"/>
      <c r="C7" s="173"/>
      <c r="E7" s="9" t="s">
        <v>335</v>
      </c>
      <c r="F7" s="194"/>
      <c r="G7" s="195"/>
      <c r="H7" s="10"/>
      <c r="J7" s="160"/>
      <c r="K7" s="118"/>
      <c r="L7" s="126"/>
      <c r="M7" s="15"/>
      <c r="N7" s="15"/>
      <c r="O7" s="18"/>
    </row>
    <row r="8" spans="1:15" ht="23.1" customHeight="1" x14ac:dyDescent="0.3">
      <c r="A8" s="161" t="s">
        <v>451</v>
      </c>
      <c r="B8" s="113"/>
      <c r="C8" s="114"/>
      <c r="E8" s="9" t="s">
        <v>336</v>
      </c>
      <c r="F8" s="192"/>
      <c r="G8" s="193"/>
      <c r="H8" s="10"/>
      <c r="J8" s="160"/>
      <c r="K8" s="118"/>
      <c r="L8" s="126"/>
      <c r="M8" s="15"/>
      <c r="N8" s="15"/>
      <c r="O8" s="18"/>
    </row>
    <row r="9" spans="1:15" ht="23.1" customHeight="1" x14ac:dyDescent="0.3">
      <c r="A9" s="162"/>
      <c r="B9" s="174"/>
      <c r="C9" s="175"/>
      <c r="E9" s="9" t="s">
        <v>493</v>
      </c>
      <c r="F9" s="104"/>
      <c r="G9" s="105"/>
      <c r="H9" s="10"/>
      <c r="J9" s="189"/>
      <c r="K9" s="103"/>
      <c r="L9" s="131"/>
      <c r="M9" s="19"/>
      <c r="N9" s="19"/>
      <c r="O9" s="20"/>
    </row>
    <row r="10" spans="1:15" ht="23.1" customHeight="1" x14ac:dyDescent="0.35">
      <c r="A10" s="4" t="s">
        <v>23</v>
      </c>
      <c r="B10" s="104"/>
      <c r="C10" s="105"/>
      <c r="E10" s="9" t="s">
        <v>334</v>
      </c>
      <c r="F10" s="181"/>
      <c r="G10" s="182"/>
      <c r="H10" s="10"/>
      <c r="I10" s="11" t="s">
        <v>322</v>
      </c>
      <c r="J10" s="165"/>
      <c r="K10" s="139"/>
      <c r="L10" s="140"/>
      <c r="M10" s="12"/>
      <c r="N10" s="12"/>
      <c r="O10" s="21"/>
    </row>
    <row r="11" spans="1:15" ht="23.1" customHeight="1" x14ac:dyDescent="0.35">
      <c r="A11" s="22" t="s">
        <v>12</v>
      </c>
      <c r="B11" s="104"/>
      <c r="C11" s="105"/>
      <c r="E11" s="9" t="s">
        <v>333</v>
      </c>
      <c r="F11" s="181"/>
      <c r="G11" s="182"/>
      <c r="H11" s="10"/>
      <c r="I11" s="11"/>
      <c r="J11" s="160"/>
      <c r="K11" s="118"/>
      <c r="L11" s="126"/>
      <c r="M11" s="15"/>
      <c r="N11" s="15"/>
      <c r="O11" s="18"/>
    </row>
    <row r="12" spans="1:15" ht="23.1" customHeight="1" x14ac:dyDescent="0.3">
      <c r="A12" s="22" t="s">
        <v>450</v>
      </c>
      <c r="B12" s="104"/>
      <c r="C12" s="105"/>
      <c r="E12" s="9" t="s">
        <v>479</v>
      </c>
      <c r="F12" s="166"/>
      <c r="G12" s="167"/>
      <c r="H12" s="23"/>
      <c r="I12" s="24" t="s">
        <v>321</v>
      </c>
      <c r="J12" s="155"/>
      <c r="K12" s="156"/>
      <c r="L12" s="157"/>
      <c r="M12" s="15"/>
      <c r="N12" s="15"/>
      <c r="O12" s="20"/>
    </row>
    <row r="13" spans="1:15" ht="23.1" customHeight="1" x14ac:dyDescent="0.3">
      <c r="A13" s="22" t="s">
        <v>456</v>
      </c>
      <c r="B13" s="104"/>
      <c r="C13" s="105"/>
      <c r="E13" s="9" t="s">
        <v>492</v>
      </c>
      <c r="F13" s="181">
        <f>(F11*F12)-O22</f>
        <v>0</v>
      </c>
      <c r="G13" s="182"/>
      <c r="H13" s="25"/>
      <c r="I13" s="24" t="s">
        <v>438</v>
      </c>
      <c r="J13" s="158"/>
      <c r="K13" s="121"/>
      <c r="L13" s="159"/>
      <c r="M13" s="19"/>
      <c r="N13" s="19"/>
      <c r="O13" s="26"/>
    </row>
    <row r="14" spans="1:15" ht="10.5" customHeight="1" x14ac:dyDescent="0.3">
      <c r="A14" s="27"/>
      <c r="B14" s="27"/>
      <c r="C14" s="28"/>
      <c r="D14" s="28"/>
      <c r="E14" s="29"/>
      <c r="F14" s="29"/>
      <c r="G14" s="30"/>
      <c r="H14" s="30"/>
      <c r="I14" s="29"/>
      <c r="J14" s="29"/>
      <c r="K14" s="14"/>
      <c r="L14" s="31"/>
      <c r="M14" s="31"/>
      <c r="N14" s="31"/>
      <c r="O14" s="32"/>
    </row>
    <row r="15" spans="1:15" ht="23.25" customHeight="1" x14ac:dyDescent="0.3">
      <c r="A15" s="141" t="s">
        <v>449</v>
      </c>
      <c r="B15" s="142"/>
      <c r="C15" s="106" t="s">
        <v>6</v>
      </c>
      <c r="D15" s="106" t="s">
        <v>498</v>
      </c>
      <c r="E15" s="106" t="s">
        <v>0</v>
      </c>
      <c r="F15" s="106" t="s">
        <v>2</v>
      </c>
      <c r="G15" s="106" t="s">
        <v>319</v>
      </c>
      <c r="H15" s="180" t="s">
        <v>22</v>
      </c>
      <c r="I15" s="133"/>
      <c r="J15" s="100"/>
      <c r="K15" s="106" t="s">
        <v>339</v>
      </c>
      <c r="L15" s="106" t="s">
        <v>25</v>
      </c>
      <c r="M15" s="106" t="s">
        <v>489</v>
      </c>
      <c r="N15" s="106" t="s">
        <v>26</v>
      </c>
      <c r="O15" s="164" t="s">
        <v>27</v>
      </c>
    </row>
    <row r="16" spans="1:15" ht="22.5" customHeight="1" x14ac:dyDescent="0.3">
      <c r="A16" s="143"/>
      <c r="B16" s="144"/>
      <c r="C16" s="108"/>
      <c r="D16" s="108"/>
      <c r="E16" s="108"/>
      <c r="F16" s="108"/>
      <c r="G16" s="107"/>
      <c r="H16" s="33" t="s">
        <v>316</v>
      </c>
      <c r="I16" s="33" t="s">
        <v>318</v>
      </c>
      <c r="J16" s="33" t="s">
        <v>317</v>
      </c>
      <c r="K16" s="107"/>
      <c r="L16" s="108"/>
      <c r="M16" s="151"/>
      <c r="N16" s="151"/>
      <c r="O16" s="131"/>
    </row>
    <row r="17" spans="1:15" ht="24.95" customHeight="1" x14ac:dyDescent="0.3">
      <c r="A17" s="99"/>
      <c r="B17" s="100"/>
      <c r="C17" s="34"/>
      <c r="D17" s="35"/>
      <c r="E17" s="35"/>
      <c r="F17" s="35"/>
      <c r="G17" s="36">
        <f>F17-E17</f>
        <v>0</v>
      </c>
      <c r="H17" s="37"/>
      <c r="I17" s="37"/>
      <c r="J17" s="37"/>
      <c r="K17" s="38"/>
      <c r="L17" s="39">
        <f>(((H17+I17+J17)*G17*1000)*K17)/10000</f>
        <v>0</v>
      </c>
      <c r="M17" s="40"/>
      <c r="N17" s="41"/>
      <c r="O17" s="42">
        <f t="shared" ref="O17:O21" si="0">L17*M17</f>
        <v>0</v>
      </c>
    </row>
    <row r="18" spans="1:15" ht="24.95" customHeight="1" x14ac:dyDescent="0.3">
      <c r="A18" s="99"/>
      <c r="B18" s="100"/>
      <c r="C18" s="34"/>
      <c r="D18" s="35"/>
      <c r="E18" s="35"/>
      <c r="F18" s="35"/>
      <c r="G18" s="36">
        <f>F18-E18</f>
        <v>0</v>
      </c>
      <c r="H18" s="37"/>
      <c r="I18" s="37"/>
      <c r="J18" s="37"/>
      <c r="K18" s="38"/>
      <c r="L18" s="39">
        <f>(((H18+I18+J18)*G18*1000)*K18)/10000</f>
        <v>0</v>
      </c>
      <c r="M18" s="40"/>
      <c r="N18" s="43"/>
      <c r="O18" s="42">
        <f t="shared" si="0"/>
        <v>0</v>
      </c>
    </row>
    <row r="19" spans="1:15" ht="24.95" customHeight="1" x14ac:dyDescent="0.3">
      <c r="A19" s="99"/>
      <c r="B19" s="100"/>
      <c r="C19" s="34"/>
      <c r="D19" s="35"/>
      <c r="E19" s="35"/>
      <c r="F19" s="35"/>
      <c r="G19" s="36">
        <f>F19-E19</f>
        <v>0</v>
      </c>
      <c r="H19" s="37"/>
      <c r="I19" s="37"/>
      <c r="J19" s="37"/>
      <c r="K19" s="38"/>
      <c r="L19" s="39">
        <f>(((H19+I19+J19)*G19*1000)*K19)/10000</f>
        <v>0</v>
      </c>
      <c r="M19" s="40"/>
      <c r="N19" s="43"/>
      <c r="O19" s="42">
        <f t="shared" si="0"/>
        <v>0</v>
      </c>
    </row>
    <row r="20" spans="1:15" ht="24.95" customHeight="1" x14ac:dyDescent="0.3">
      <c r="A20" s="99"/>
      <c r="B20" s="100"/>
      <c r="C20" s="34"/>
      <c r="D20" s="35"/>
      <c r="E20" s="35"/>
      <c r="F20" s="35"/>
      <c r="G20" s="36">
        <f>F20-E20</f>
        <v>0</v>
      </c>
      <c r="H20" s="37"/>
      <c r="I20" s="37"/>
      <c r="J20" s="37"/>
      <c r="K20" s="38"/>
      <c r="L20" s="39">
        <f>(((H20+I20+J20)*G20*1000)*K20)/10000</f>
        <v>0</v>
      </c>
      <c r="M20" s="40"/>
      <c r="N20" s="43"/>
      <c r="O20" s="42">
        <f t="shared" si="0"/>
        <v>0</v>
      </c>
    </row>
    <row r="21" spans="1:15" ht="24.95" customHeight="1" x14ac:dyDescent="0.3">
      <c r="A21" s="99"/>
      <c r="B21" s="100"/>
      <c r="C21" s="34"/>
      <c r="D21" s="44"/>
      <c r="E21" s="35"/>
      <c r="F21" s="35"/>
      <c r="G21" s="36">
        <f>F21-E21</f>
        <v>0</v>
      </c>
      <c r="H21" s="37"/>
      <c r="I21" s="37"/>
      <c r="J21" s="37"/>
      <c r="K21" s="38"/>
      <c r="L21" s="39">
        <f>(((H21+I21+J21)*G21*1000)*K21)/10000</f>
        <v>0</v>
      </c>
      <c r="M21" s="40"/>
      <c r="N21" s="43"/>
      <c r="O21" s="42">
        <f t="shared" si="0"/>
        <v>0</v>
      </c>
    </row>
    <row r="22" spans="1:15" ht="24.95" customHeight="1" x14ac:dyDescent="0.3">
      <c r="A22" s="45"/>
      <c r="B22" s="46"/>
      <c r="C22" s="46"/>
      <c r="E22" s="46"/>
      <c r="F22" s="47" t="s">
        <v>8</v>
      </c>
      <c r="G22" s="48">
        <f>SUM(G17:G21)</f>
        <v>0</v>
      </c>
      <c r="H22" s="46"/>
      <c r="I22" s="46"/>
      <c r="J22" s="46"/>
      <c r="K22" s="46"/>
      <c r="L22" s="49">
        <f>SUM(L17:L21)</f>
        <v>0</v>
      </c>
      <c r="M22" s="40"/>
      <c r="N22" s="50">
        <f>SUM(N17:N21)</f>
        <v>0</v>
      </c>
      <c r="O22" s="51">
        <f>SUM(O17:O21)</f>
        <v>0</v>
      </c>
    </row>
    <row r="23" spans="1:15" ht="21" customHeight="1" x14ac:dyDescent="0.3">
      <c r="A23" s="134" t="s">
        <v>331</v>
      </c>
      <c r="B23" s="200"/>
      <c r="C23" s="200"/>
      <c r="D23" s="100"/>
      <c r="E23" s="134" t="s">
        <v>544</v>
      </c>
      <c r="F23" s="133"/>
      <c r="G23" s="133"/>
      <c r="H23" s="133"/>
      <c r="I23" s="133"/>
      <c r="J23" s="133"/>
      <c r="K23" s="133"/>
      <c r="L23" s="133"/>
      <c r="M23" s="133"/>
      <c r="N23" s="133"/>
      <c r="O23" s="100"/>
    </row>
    <row r="24" spans="1:15" ht="24.95" customHeight="1" x14ac:dyDescent="0.3">
      <c r="A24" s="168"/>
      <c r="B24" s="169"/>
      <c r="C24" s="169"/>
      <c r="D24" s="169"/>
      <c r="E24" s="201"/>
      <c r="F24" s="202"/>
      <c r="G24" s="202"/>
      <c r="H24" s="202"/>
      <c r="I24" s="202"/>
      <c r="J24" s="202"/>
      <c r="K24" s="202"/>
      <c r="L24" s="202"/>
      <c r="M24" s="202"/>
      <c r="N24" s="202"/>
      <c r="O24" s="203"/>
    </row>
    <row r="25" spans="1:15" ht="24.95" customHeight="1" x14ac:dyDescent="0.3">
      <c r="A25" s="197"/>
      <c r="B25" s="123"/>
      <c r="C25" s="123"/>
      <c r="D25" s="123"/>
      <c r="E25" s="204"/>
      <c r="F25" s="205"/>
      <c r="G25" s="205"/>
      <c r="H25" s="205"/>
      <c r="I25" s="205"/>
      <c r="J25" s="205"/>
      <c r="K25" s="205"/>
      <c r="L25" s="205"/>
      <c r="M25" s="205"/>
      <c r="N25" s="205"/>
      <c r="O25" s="206"/>
    </row>
    <row r="26" spans="1:15" ht="24.95" customHeight="1" x14ac:dyDescent="0.3">
      <c r="A26" s="197"/>
      <c r="B26" s="123"/>
      <c r="C26" s="123"/>
      <c r="D26" s="123"/>
      <c r="E26" s="204"/>
      <c r="F26" s="205"/>
      <c r="G26" s="205"/>
      <c r="H26" s="205"/>
      <c r="I26" s="205"/>
      <c r="J26" s="205"/>
      <c r="K26" s="205"/>
      <c r="L26" s="205"/>
      <c r="M26" s="205"/>
      <c r="N26" s="205"/>
      <c r="O26" s="206"/>
    </row>
    <row r="27" spans="1:15" ht="24.95" customHeight="1" x14ac:dyDescent="0.3">
      <c r="A27" s="198"/>
      <c r="B27" s="199"/>
      <c r="C27" s="199"/>
      <c r="D27" s="199"/>
      <c r="E27" s="186"/>
      <c r="F27" s="187"/>
      <c r="G27" s="187"/>
      <c r="H27" s="187"/>
      <c r="I27" s="187"/>
      <c r="J27" s="187"/>
      <c r="K27" s="187"/>
      <c r="L27" s="187"/>
      <c r="M27" s="187"/>
      <c r="N27" s="187"/>
      <c r="O27" s="188"/>
    </row>
    <row r="28" spans="1:15" ht="21" customHeight="1" x14ac:dyDescent="0.3">
      <c r="A28" s="134" t="s">
        <v>324</v>
      </c>
      <c r="B28" s="163"/>
      <c r="C28" s="163"/>
      <c r="D28" s="163"/>
      <c r="E28" s="163"/>
      <c r="F28" s="163"/>
      <c r="G28" s="163"/>
      <c r="H28" s="163"/>
      <c r="I28" s="133"/>
      <c r="J28" s="133"/>
      <c r="K28" s="133"/>
      <c r="L28" s="133"/>
      <c r="M28" s="133"/>
      <c r="N28" s="133"/>
      <c r="O28" s="100"/>
    </row>
    <row r="29" spans="1:15" ht="24.95" customHeight="1" x14ac:dyDescent="0.3">
      <c r="A29" s="52" t="s">
        <v>499</v>
      </c>
      <c r="B29" s="53"/>
      <c r="C29" s="54" t="s">
        <v>325</v>
      </c>
      <c r="D29" s="55"/>
      <c r="E29" s="52" t="s">
        <v>499</v>
      </c>
      <c r="F29" s="53"/>
      <c r="G29" s="56"/>
      <c r="H29" s="54" t="s">
        <v>325</v>
      </c>
      <c r="I29" s="55"/>
      <c r="J29" s="52" t="s">
        <v>326</v>
      </c>
      <c r="K29" s="53"/>
      <c r="L29" s="57"/>
      <c r="M29" s="54" t="s">
        <v>325</v>
      </c>
      <c r="N29" s="58"/>
      <c r="O29" s="59"/>
    </row>
    <row r="30" spans="1:15" ht="21" customHeight="1" x14ac:dyDescent="0.3">
      <c r="A30" s="60" t="s">
        <v>521</v>
      </c>
      <c r="B30" s="54"/>
      <c r="C30" s="54" t="s">
        <v>4</v>
      </c>
      <c r="D30" s="61"/>
      <c r="E30" s="183" t="s">
        <v>500</v>
      </c>
      <c r="F30" s="184"/>
      <c r="G30" s="62"/>
      <c r="H30" s="54" t="s">
        <v>4</v>
      </c>
      <c r="I30" s="61"/>
      <c r="J30" s="183" t="s">
        <v>500</v>
      </c>
      <c r="K30" s="184"/>
      <c r="L30" s="54"/>
      <c r="M30" s="54" t="s">
        <v>4</v>
      </c>
      <c r="N30" s="61"/>
      <c r="O30" s="59"/>
    </row>
    <row r="31" spans="1:15" ht="21" customHeight="1" x14ac:dyDescent="0.3">
      <c r="A31" s="60" t="s">
        <v>522</v>
      </c>
      <c r="B31" s="63"/>
      <c r="C31" s="64" t="s">
        <v>328</v>
      </c>
      <c r="D31" s="65"/>
      <c r="E31" s="183" t="s">
        <v>501</v>
      </c>
      <c r="F31" s="185"/>
      <c r="G31" s="66"/>
      <c r="H31" s="67" t="s">
        <v>328</v>
      </c>
      <c r="I31" s="65"/>
      <c r="J31" s="183" t="s">
        <v>501</v>
      </c>
      <c r="K31" s="185"/>
      <c r="L31" s="54"/>
      <c r="M31" s="54" t="s">
        <v>328</v>
      </c>
      <c r="N31" s="65"/>
      <c r="O31" s="59"/>
    </row>
    <row r="32" spans="1:15" ht="21" customHeight="1" x14ac:dyDescent="0.3">
      <c r="A32" s="60" t="s">
        <v>524</v>
      </c>
      <c r="B32" s="68"/>
      <c r="C32" s="64" t="s">
        <v>327</v>
      </c>
      <c r="D32" s="69"/>
      <c r="E32" s="183" t="s">
        <v>503</v>
      </c>
      <c r="F32" s="185"/>
      <c r="G32" s="66"/>
      <c r="H32" s="67" t="s">
        <v>327</v>
      </c>
      <c r="I32" s="69"/>
      <c r="J32" s="183" t="s">
        <v>503</v>
      </c>
      <c r="K32" s="185"/>
      <c r="L32" s="54"/>
      <c r="M32" s="54" t="s">
        <v>327</v>
      </c>
      <c r="N32" s="70"/>
      <c r="O32" s="59"/>
    </row>
    <row r="33" spans="1:15" ht="21" customHeight="1" x14ac:dyDescent="0.3">
      <c r="A33" s="71" t="s">
        <v>523</v>
      </c>
      <c r="B33" s="68"/>
      <c r="C33" s="64" t="s">
        <v>3</v>
      </c>
      <c r="D33" s="72"/>
      <c r="E33" s="196" t="s">
        <v>502</v>
      </c>
      <c r="F33" s="185"/>
      <c r="G33" s="66"/>
      <c r="H33" s="67" t="s">
        <v>3</v>
      </c>
      <c r="I33" s="72"/>
      <c r="J33" s="196" t="s">
        <v>502</v>
      </c>
      <c r="K33" s="185"/>
      <c r="L33" s="54"/>
      <c r="M33" s="54" t="s">
        <v>3</v>
      </c>
      <c r="N33" s="73"/>
      <c r="O33" s="59"/>
    </row>
  </sheetData>
  <mergeCells count="69">
    <mergeCell ref="A25:D25"/>
    <mergeCell ref="A26:D26"/>
    <mergeCell ref="A27:D27"/>
    <mergeCell ref="E23:O23"/>
    <mergeCell ref="A23:D23"/>
    <mergeCell ref="E24:O24"/>
    <mergeCell ref="E25:O25"/>
    <mergeCell ref="E26:O26"/>
    <mergeCell ref="J32:K32"/>
    <mergeCell ref="J33:K33"/>
    <mergeCell ref="E33:F33"/>
    <mergeCell ref="E32:F32"/>
    <mergeCell ref="E31:F31"/>
    <mergeCell ref="F5:G5"/>
    <mergeCell ref="F9:G9"/>
    <mergeCell ref="F13:G13"/>
    <mergeCell ref="J30:K30"/>
    <mergeCell ref="J31:K31"/>
    <mergeCell ref="E30:F30"/>
    <mergeCell ref="E27:O27"/>
    <mergeCell ref="J9:L9"/>
    <mergeCell ref="M15:M16"/>
    <mergeCell ref="F6:G6"/>
    <mergeCell ref="F8:G8"/>
    <mergeCell ref="F7:G7"/>
    <mergeCell ref="F10:G10"/>
    <mergeCell ref="F11:G11"/>
    <mergeCell ref="M3:M4"/>
    <mergeCell ref="N3:N4"/>
    <mergeCell ref="H15:J15"/>
    <mergeCell ref="J5:L5"/>
    <mergeCell ref="J6:L6"/>
    <mergeCell ref="B5:C5"/>
    <mergeCell ref="B6:C6"/>
    <mergeCell ref="B7:C7"/>
    <mergeCell ref="B8:C8"/>
    <mergeCell ref="B9:C9"/>
    <mergeCell ref="B10:C10"/>
    <mergeCell ref="B11:C11"/>
    <mergeCell ref="A28:O28"/>
    <mergeCell ref="A15:B16"/>
    <mergeCell ref="A17:B17"/>
    <mergeCell ref="A18:B18"/>
    <mergeCell ref="A19:B19"/>
    <mergeCell ref="A20:B20"/>
    <mergeCell ref="A21:B21"/>
    <mergeCell ref="O15:O16"/>
    <mergeCell ref="J10:L10"/>
    <mergeCell ref="J11:L11"/>
    <mergeCell ref="F12:G12"/>
    <mergeCell ref="N15:N16"/>
    <mergeCell ref="D15:D16"/>
    <mergeCell ref="A24:D24"/>
    <mergeCell ref="A2:O2"/>
    <mergeCell ref="L15:L16"/>
    <mergeCell ref="C15:C16"/>
    <mergeCell ref="E15:E16"/>
    <mergeCell ref="F15:F16"/>
    <mergeCell ref="G15:G16"/>
    <mergeCell ref="B4:C4"/>
    <mergeCell ref="K15:K16"/>
    <mergeCell ref="F4:G4"/>
    <mergeCell ref="J12:L12"/>
    <mergeCell ref="J13:L13"/>
    <mergeCell ref="J7:L7"/>
    <mergeCell ref="J8:L8"/>
    <mergeCell ref="A8:A9"/>
    <mergeCell ref="B13:C13"/>
    <mergeCell ref="B12:C12"/>
  </mergeCells>
  <conditionalFormatting sqref="O17:O22 L17:L22 G17:G22">
    <cfRule type="cellIs" dxfId="5" priority="10" operator="equal">
      <formula>0</formula>
    </cfRule>
  </conditionalFormatting>
  <conditionalFormatting sqref="F13:G13">
    <cfRule type="cellIs" dxfId="4" priority="3" operator="equal">
      <formula>0</formula>
    </cfRule>
  </conditionalFormatting>
  <conditionalFormatting sqref="N22">
    <cfRule type="cellIs" dxfId="3" priority="2" operator="equal">
      <formula>0</formula>
    </cfRule>
  </conditionalFormatting>
  <pageMargins left="0.78740157480314965" right="0.70866141732283472" top="0.74803149606299213" bottom="0.74803149606299213" header="0.31496062992125984" footer="0.31496062992125984"/>
  <pageSetup paperSize="9" scale="68" orientation="landscape" r:id="rId1"/>
  <headerFooter>
    <oddFooter>&amp;L&amp;F - 6707/129&amp;C&amp;A&amp;R&amp;N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9" r:id="rId4" name="Check Box 23">
              <controlPr defaultSize="0" autoFill="0" autoLine="0" autoPict="0">
                <anchor moveWithCells="1">
                  <from>
                    <xdr:col>0</xdr:col>
                    <xdr:colOff>1200150</xdr:colOff>
                    <xdr:row>29</xdr:row>
                    <xdr:rowOff>38100</xdr:rowOff>
                  </from>
                  <to>
                    <xdr:col>1</xdr:col>
                    <xdr:colOff>76200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5" name="Check Box 24">
              <controlPr defaultSize="0" autoFill="0" autoLine="0" autoPict="0">
                <anchor moveWithCells="1">
                  <from>
                    <xdr:col>0</xdr:col>
                    <xdr:colOff>1200150</xdr:colOff>
                    <xdr:row>30</xdr:row>
                    <xdr:rowOff>28575</xdr:rowOff>
                  </from>
                  <to>
                    <xdr:col>1</xdr:col>
                    <xdr:colOff>76200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6" name="Check Box 25">
              <controlPr defaultSize="0" autoFill="0" autoLine="0" autoPict="0">
                <anchor moveWithCells="1">
                  <from>
                    <xdr:col>0</xdr:col>
                    <xdr:colOff>1200150</xdr:colOff>
                    <xdr:row>32</xdr:row>
                    <xdr:rowOff>38100</xdr:rowOff>
                  </from>
                  <to>
                    <xdr:col>1</xdr:col>
                    <xdr:colOff>76200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7" name="Check Box 49">
              <controlPr defaultSize="0" autoFill="0" autoLine="0" autoPict="0">
                <anchor moveWithCells="1">
                  <from>
                    <xdr:col>0</xdr:col>
                    <xdr:colOff>1200150</xdr:colOff>
                    <xdr:row>31</xdr:row>
                    <xdr:rowOff>38100</xdr:rowOff>
                  </from>
                  <to>
                    <xdr:col>1</xdr:col>
                    <xdr:colOff>76200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8" name="Check Box 60">
              <controlPr defaultSize="0" autoFill="0" autoLine="0" autoPict="0">
                <anchor moveWithCells="1">
                  <from>
                    <xdr:col>5</xdr:col>
                    <xdr:colOff>285750</xdr:colOff>
                    <xdr:row>29</xdr:row>
                    <xdr:rowOff>38100</xdr:rowOff>
                  </from>
                  <to>
                    <xdr:col>5</xdr:col>
                    <xdr:colOff>552450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9" name="Check Box 61">
              <controlPr defaultSize="0" autoFill="0" autoLine="0" autoPict="0">
                <anchor moveWithCells="1">
                  <from>
                    <xdr:col>5</xdr:col>
                    <xdr:colOff>285750</xdr:colOff>
                    <xdr:row>30</xdr:row>
                    <xdr:rowOff>28575</xdr:rowOff>
                  </from>
                  <to>
                    <xdr:col>5</xdr:col>
                    <xdr:colOff>552450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10" name="Check Box 62">
              <controlPr defaultSize="0" autoFill="0" autoLine="0" autoPict="0">
                <anchor moveWithCells="1">
                  <from>
                    <xdr:col>5</xdr:col>
                    <xdr:colOff>285750</xdr:colOff>
                    <xdr:row>32</xdr:row>
                    <xdr:rowOff>28575</xdr:rowOff>
                  </from>
                  <to>
                    <xdr:col>5</xdr:col>
                    <xdr:colOff>552450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11" name="Check Box 66">
              <controlPr defaultSize="0" autoFill="0" autoLine="0" autoPict="0">
                <anchor moveWithCells="1">
                  <from>
                    <xdr:col>5</xdr:col>
                    <xdr:colOff>285750</xdr:colOff>
                    <xdr:row>31</xdr:row>
                    <xdr:rowOff>38100</xdr:rowOff>
                  </from>
                  <to>
                    <xdr:col>5</xdr:col>
                    <xdr:colOff>552450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12" name="Check Box 77">
              <controlPr defaultSize="0" autoFill="0" autoLine="0" autoPict="0">
                <anchor moveWithCells="1">
                  <from>
                    <xdr:col>10</xdr:col>
                    <xdr:colOff>400050</xdr:colOff>
                    <xdr:row>29</xdr:row>
                    <xdr:rowOff>38100</xdr:rowOff>
                  </from>
                  <to>
                    <xdr:col>10</xdr:col>
                    <xdr:colOff>657225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13" name="Check Box 78">
              <controlPr defaultSize="0" autoFill="0" autoLine="0" autoPict="0">
                <anchor moveWithCells="1">
                  <from>
                    <xdr:col>10</xdr:col>
                    <xdr:colOff>400050</xdr:colOff>
                    <xdr:row>30</xdr:row>
                    <xdr:rowOff>47625</xdr:rowOff>
                  </from>
                  <to>
                    <xdr:col>10</xdr:col>
                    <xdr:colOff>657225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14" name="Check Box 79">
              <controlPr defaultSize="0" autoFill="0" autoLine="0" autoPict="0">
                <anchor moveWithCells="1">
                  <from>
                    <xdr:col>10</xdr:col>
                    <xdr:colOff>400050</xdr:colOff>
                    <xdr:row>32</xdr:row>
                    <xdr:rowOff>47625</xdr:rowOff>
                  </from>
                  <to>
                    <xdr:col>10</xdr:col>
                    <xdr:colOff>657225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15" name="Check Box 80">
              <controlPr defaultSize="0" autoFill="0" autoLine="0" autoPict="0">
                <anchor moveWithCells="1">
                  <from>
                    <xdr:col>10</xdr:col>
                    <xdr:colOff>400050</xdr:colOff>
                    <xdr:row>31</xdr:row>
                    <xdr:rowOff>47625</xdr:rowOff>
                  </from>
                  <to>
                    <xdr:col>10</xdr:col>
                    <xdr:colOff>657225</xdr:colOff>
                    <xdr:row>31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Data!$A$2:$A$9</xm:f>
          </x14:formula1>
          <xm:sqref>B5:C5</xm:sqref>
        </x14:dataValidation>
        <x14:dataValidation type="list" allowBlank="1" showInputMessage="1" showErrorMessage="1">
          <x14:formula1>
            <xm:f>Data!$H$2:$H$4</xm:f>
          </x14:formula1>
          <xm:sqref>O5:O14</xm:sqref>
        </x14:dataValidation>
        <x14:dataValidation type="list" allowBlank="1" showInputMessage="1" showErrorMessage="1">
          <x14:formula1>
            <xm:f>Data!$I$2:$I$5</xm:f>
          </x14:formula1>
          <xm:sqref>F4:G4</xm:sqref>
        </x14:dataValidation>
        <x14:dataValidation type="list" allowBlank="1" showInputMessage="1" showErrorMessage="1">
          <x14:formula1>
            <xm:f>Data!$C$2:$C$6</xm:f>
          </x14:formula1>
          <xm:sqref>B12:C12</xm:sqref>
        </x14:dataValidation>
        <x14:dataValidation type="list" allowBlank="1" showInputMessage="1" showErrorMessage="1">
          <x14:formula1>
            <xm:f>Data!$E$2:$E$11</xm:f>
          </x14:formula1>
          <xm:sqref>B13:C13</xm:sqref>
        </x14:dataValidation>
        <x14:dataValidation type="list" allowBlank="1" showInputMessage="1">
          <x14:formula1>
            <xm:f>Data!$J$2:$J$105</xm:f>
          </x14:formula1>
          <xm:sqref>J5:L9</xm:sqref>
        </x14:dataValidation>
        <x14:dataValidation type="list" allowBlank="1" showInputMessage="1">
          <x14:formula1>
            <xm:f>Data!$G$2:$G$135</xm:f>
          </x14:formula1>
          <xm:sqref>A17:B21</xm:sqref>
        </x14:dataValidation>
        <x14:dataValidation type="list" allowBlank="1" showInputMessage="1" showErrorMessage="1">
          <x14:formula1>
            <xm:f>Data!$F$2:$F$135</xm:f>
          </x14:formula1>
          <xm:sqref>C17:C21</xm:sqref>
        </x14:dataValidation>
        <x14:dataValidation type="list" allowBlank="1" showInputMessage="1" showErrorMessage="1" promptTitle="&quot;1&quot;" prompt="Insert Number 1 Where Spraying Occured">
          <x14:formula1>
            <xm:f>Data!$L$2</xm:f>
          </x14:formula1>
          <xm:sqref>H17:J21</xm:sqref>
        </x14:dataValidation>
        <x14:dataValidation type="list" allowBlank="1" showInputMessage="1">
          <x14:formula1>
            <xm:f>Data!$K$2:$K$20</xm:f>
          </x14:formula1>
          <xm:sqref>J10:L13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46"/>
  <sheetViews>
    <sheetView workbookViewId="0">
      <pane ySplit="2" topLeftCell="A3" activePane="bottomLeft" state="frozen"/>
      <selection pane="bottomLeft"/>
    </sheetView>
  </sheetViews>
  <sheetFormatPr defaultColWidth="9.140625" defaultRowHeight="16.5" x14ac:dyDescent="0.3"/>
  <cols>
    <col min="1" max="1" width="10.140625" style="80" bestFit="1" customWidth="1"/>
    <col min="2" max="2" width="41.28515625" style="80" bestFit="1" customWidth="1"/>
    <col min="3" max="10" width="3.5703125" style="80" bestFit="1" customWidth="1"/>
    <col min="11" max="16384" width="9.140625" style="80"/>
  </cols>
  <sheetData>
    <row r="1" spans="1:10" ht="16.5" customHeight="1" x14ac:dyDescent="0.35">
      <c r="A1" s="78" t="s">
        <v>452</v>
      </c>
      <c r="B1" s="79"/>
      <c r="C1" s="207" t="s">
        <v>453</v>
      </c>
      <c r="D1" s="207" t="s">
        <v>454</v>
      </c>
      <c r="E1" s="207" t="s">
        <v>14</v>
      </c>
      <c r="F1" s="207" t="s">
        <v>16</v>
      </c>
      <c r="G1" s="207" t="s">
        <v>17</v>
      </c>
      <c r="H1" s="207" t="s">
        <v>455</v>
      </c>
      <c r="I1" s="207" t="s">
        <v>19</v>
      </c>
      <c r="J1" s="207" t="s">
        <v>20</v>
      </c>
    </row>
    <row r="2" spans="1:10" s="82" customFormat="1" ht="89.25" customHeight="1" x14ac:dyDescent="0.3">
      <c r="A2" s="81" t="s">
        <v>6</v>
      </c>
      <c r="B2" s="81" t="s">
        <v>5</v>
      </c>
      <c r="C2" s="207"/>
      <c r="D2" s="207"/>
      <c r="E2" s="207"/>
      <c r="F2" s="207"/>
      <c r="G2" s="207"/>
      <c r="H2" s="207"/>
      <c r="I2" s="207"/>
      <c r="J2" s="207"/>
    </row>
    <row r="3" spans="1:10" x14ac:dyDescent="0.3">
      <c r="A3" s="79" t="s">
        <v>28</v>
      </c>
      <c r="B3" s="83" t="s">
        <v>29</v>
      </c>
      <c r="C3" s="84">
        <v>1</v>
      </c>
      <c r="D3" s="79"/>
      <c r="E3" s="84">
        <v>1</v>
      </c>
      <c r="F3" s="84">
        <v>1</v>
      </c>
      <c r="G3" s="79"/>
      <c r="H3" s="79"/>
      <c r="I3" s="79"/>
      <c r="J3" s="79"/>
    </row>
    <row r="4" spans="1:10" x14ac:dyDescent="0.3">
      <c r="A4" s="79" t="s">
        <v>30</v>
      </c>
      <c r="B4" s="83" t="s">
        <v>31</v>
      </c>
      <c r="C4" s="84">
        <v>1</v>
      </c>
      <c r="D4" s="84">
        <v>1</v>
      </c>
      <c r="E4" s="79"/>
      <c r="F4" s="79"/>
      <c r="G4" s="79"/>
      <c r="H4" s="79"/>
      <c r="I4" s="79"/>
      <c r="J4" s="79"/>
    </row>
    <row r="5" spans="1:10" x14ac:dyDescent="0.3">
      <c r="A5" s="79" t="s">
        <v>32</v>
      </c>
      <c r="B5" s="83" t="s">
        <v>33</v>
      </c>
      <c r="C5" s="79"/>
      <c r="D5" s="79"/>
      <c r="E5" s="79"/>
      <c r="F5" s="79"/>
      <c r="G5" s="79"/>
      <c r="H5" s="84">
        <v>1</v>
      </c>
      <c r="I5" s="79"/>
      <c r="J5" s="79"/>
    </row>
    <row r="6" spans="1:10" x14ac:dyDescent="0.3">
      <c r="A6" s="79" t="s">
        <v>34</v>
      </c>
      <c r="B6" s="79" t="s">
        <v>35</v>
      </c>
      <c r="C6" s="79"/>
      <c r="D6" s="79"/>
      <c r="E6" s="79"/>
      <c r="F6" s="84">
        <v>1</v>
      </c>
      <c r="G6" s="84">
        <v>1</v>
      </c>
      <c r="H6" s="79"/>
      <c r="I6" s="79"/>
      <c r="J6" s="79"/>
    </row>
    <row r="7" spans="1:10" x14ac:dyDescent="0.3">
      <c r="A7" s="79" t="s">
        <v>36</v>
      </c>
      <c r="B7" s="79" t="s">
        <v>37</v>
      </c>
      <c r="C7" s="84">
        <v>1</v>
      </c>
      <c r="D7" s="79"/>
      <c r="E7" s="79"/>
      <c r="F7" s="84">
        <v>1</v>
      </c>
      <c r="G7" s="79"/>
      <c r="H7" s="84">
        <v>1</v>
      </c>
      <c r="I7" s="79"/>
      <c r="J7" s="79"/>
    </row>
    <row r="8" spans="1:10" x14ac:dyDescent="0.3">
      <c r="A8" s="79" t="s">
        <v>38</v>
      </c>
      <c r="B8" s="79" t="s">
        <v>39</v>
      </c>
      <c r="C8" s="84">
        <v>1</v>
      </c>
      <c r="D8" s="79"/>
      <c r="E8" s="79"/>
      <c r="F8" s="84">
        <v>1</v>
      </c>
      <c r="G8" s="84">
        <v>1</v>
      </c>
      <c r="H8" s="79"/>
      <c r="I8" s="84">
        <v>1</v>
      </c>
      <c r="J8" s="84">
        <v>1</v>
      </c>
    </row>
    <row r="9" spans="1:10" x14ac:dyDescent="0.3">
      <c r="A9" s="79" t="s">
        <v>40</v>
      </c>
      <c r="B9" s="79" t="s">
        <v>41</v>
      </c>
      <c r="C9" s="79"/>
      <c r="D9" s="79"/>
      <c r="E9" s="79"/>
      <c r="F9" s="79"/>
      <c r="G9" s="84">
        <v>1</v>
      </c>
      <c r="H9" s="79"/>
      <c r="I9" s="84">
        <v>1</v>
      </c>
      <c r="J9" s="79"/>
    </row>
    <row r="10" spans="1:10" x14ac:dyDescent="0.3">
      <c r="A10" s="79" t="s">
        <v>42</v>
      </c>
      <c r="B10" s="79" t="s">
        <v>43</v>
      </c>
      <c r="C10" s="79"/>
      <c r="D10" s="79"/>
      <c r="E10" s="84">
        <v>1</v>
      </c>
      <c r="F10" s="79"/>
      <c r="G10" s="79"/>
      <c r="H10" s="84">
        <v>1</v>
      </c>
      <c r="I10" s="79"/>
      <c r="J10" s="79"/>
    </row>
    <row r="11" spans="1:10" x14ac:dyDescent="0.3">
      <c r="A11" s="79" t="s">
        <v>44</v>
      </c>
      <c r="B11" s="79" t="s">
        <v>45</v>
      </c>
      <c r="C11" s="84">
        <v>1</v>
      </c>
      <c r="D11" s="84">
        <v>1</v>
      </c>
      <c r="E11" s="84">
        <v>1</v>
      </c>
      <c r="F11" s="79"/>
      <c r="G11" s="79"/>
      <c r="H11" s="79"/>
      <c r="I11" s="79"/>
      <c r="J11" s="79"/>
    </row>
    <row r="12" spans="1:10" x14ac:dyDescent="0.3">
      <c r="A12" s="79" t="s">
        <v>46</v>
      </c>
      <c r="B12" s="79" t="s">
        <v>47</v>
      </c>
      <c r="C12" s="79"/>
      <c r="D12" s="79"/>
      <c r="E12" s="79"/>
      <c r="F12" s="79"/>
      <c r="G12" s="79"/>
      <c r="H12" s="84">
        <v>1</v>
      </c>
      <c r="I12" s="79"/>
      <c r="J12" s="79"/>
    </row>
    <row r="13" spans="1:10" x14ac:dyDescent="0.3">
      <c r="A13" s="79" t="s">
        <v>48</v>
      </c>
      <c r="B13" s="79" t="s">
        <v>49</v>
      </c>
      <c r="C13" s="79"/>
      <c r="D13" s="79"/>
      <c r="E13" s="79"/>
      <c r="F13" s="79"/>
      <c r="G13" s="79"/>
      <c r="H13" s="79"/>
      <c r="I13" s="79"/>
      <c r="J13" s="84">
        <v>1</v>
      </c>
    </row>
    <row r="14" spans="1:10" x14ac:dyDescent="0.3">
      <c r="A14" s="79" t="s">
        <v>50</v>
      </c>
      <c r="B14" s="83" t="s">
        <v>51</v>
      </c>
      <c r="C14" s="84">
        <v>1</v>
      </c>
      <c r="D14" s="79"/>
      <c r="E14" s="79"/>
      <c r="F14" s="79"/>
      <c r="G14" s="79"/>
      <c r="H14" s="79"/>
      <c r="I14" s="79"/>
      <c r="J14" s="79"/>
    </row>
    <row r="15" spans="1:10" x14ac:dyDescent="0.3">
      <c r="A15" s="79" t="s">
        <v>52</v>
      </c>
      <c r="B15" s="83" t="s">
        <v>53</v>
      </c>
      <c r="C15" s="84">
        <v>1</v>
      </c>
      <c r="D15" s="79"/>
      <c r="E15" s="79"/>
      <c r="F15" s="79"/>
      <c r="G15" s="79"/>
      <c r="H15" s="79"/>
      <c r="I15" s="79"/>
      <c r="J15" s="79"/>
    </row>
    <row r="16" spans="1:10" x14ac:dyDescent="0.3">
      <c r="A16" s="79" t="s">
        <v>54</v>
      </c>
      <c r="B16" s="83" t="s">
        <v>55</v>
      </c>
      <c r="C16" s="84">
        <v>1</v>
      </c>
      <c r="D16" s="79"/>
      <c r="E16" s="79"/>
      <c r="F16" s="79"/>
      <c r="G16" s="79"/>
      <c r="H16" s="79"/>
      <c r="I16" s="79"/>
      <c r="J16" s="79"/>
    </row>
    <row r="17" spans="1:10" x14ac:dyDescent="0.3">
      <c r="A17" s="85" t="s">
        <v>56</v>
      </c>
      <c r="B17" s="79" t="s">
        <v>57</v>
      </c>
      <c r="C17" s="84">
        <v>1</v>
      </c>
      <c r="D17" s="84">
        <v>1</v>
      </c>
      <c r="E17" s="79"/>
      <c r="F17" s="79"/>
      <c r="G17" s="79"/>
      <c r="H17" s="79"/>
      <c r="I17" s="79"/>
      <c r="J17" s="79"/>
    </row>
    <row r="18" spans="1:10" x14ac:dyDescent="0.3">
      <c r="A18" s="79" t="s">
        <v>58</v>
      </c>
      <c r="B18" s="83" t="s">
        <v>59</v>
      </c>
      <c r="C18" s="84">
        <v>1</v>
      </c>
      <c r="D18" s="79"/>
      <c r="E18" s="79"/>
      <c r="F18" s="79"/>
      <c r="G18" s="79"/>
      <c r="H18" s="79"/>
      <c r="I18" s="79"/>
      <c r="J18" s="79"/>
    </row>
    <row r="19" spans="1:10" x14ac:dyDescent="0.3">
      <c r="A19" s="79" t="s">
        <v>60</v>
      </c>
      <c r="B19" s="83" t="s">
        <v>61</v>
      </c>
      <c r="C19" s="84">
        <v>1</v>
      </c>
      <c r="D19" s="79"/>
      <c r="E19" s="79"/>
      <c r="F19" s="79"/>
      <c r="G19" s="79"/>
      <c r="H19" s="79"/>
      <c r="I19" s="79"/>
      <c r="J19" s="79"/>
    </row>
    <row r="20" spans="1:10" x14ac:dyDescent="0.3">
      <c r="A20" s="79" t="s">
        <v>62</v>
      </c>
      <c r="B20" s="83" t="s">
        <v>63</v>
      </c>
      <c r="C20" s="84">
        <v>1</v>
      </c>
      <c r="D20" s="79"/>
      <c r="E20" s="79"/>
      <c r="F20" s="79"/>
      <c r="G20" s="79"/>
      <c r="H20" s="79"/>
      <c r="I20" s="79"/>
      <c r="J20" s="79"/>
    </row>
    <row r="21" spans="1:10" x14ac:dyDescent="0.3">
      <c r="A21" s="79" t="s">
        <v>64</v>
      </c>
      <c r="B21" s="83" t="s">
        <v>65</v>
      </c>
      <c r="C21" s="84">
        <v>1</v>
      </c>
      <c r="D21" s="79"/>
      <c r="E21" s="79"/>
      <c r="F21" s="79"/>
      <c r="G21" s="79"/>
      <c r="H21" s="79"/>
      <c r="I21" s="79"/>
      <c r="J21" s="79"/>
    </row>
    <row r="22" spans="1:10" x14ac:dyDescent="0.3">
      <c r="A22" s="79" t="s">
        <v>66</v>
      </c>
      <c r="B22" s="83" t="s">
        <v>67</v>
      </c>
      <c r="C22" s="84">
        <v>1</v>
      </c>
      <c r="D22" s="79"/>
      <c r="E22" s="79"/>
      <c r="F22" s="79"/>
      <c r="G22" s="79"/>
      <c r="H22" s="79"/>
      <c r="I22" s="79"/>
      <c r="J22" s="79"/>
    </row>
    <row r="23" spans="1:10" x14ac:dyDescent="0.3">
      <c r="A23" s="79" t="s">
        <v>68</v>
      </c>
      <c r="B23" s="83" t="s">
        <v>69</v>
      </c>
      <c r="C23" s="84">
        <v>1</v>
      </c>
      <c r="D23" s="79"/>
      <c r="E23" s="79"/>
      <c r="F23" s="79"/>
      <c r="G23" s="79"/>
      <c r="H23" s="79"/>
      <c r="I23" s="79"/>
      <c r="J23" s="79"/>
    </row>
    <row r="24" spans="1:10" x14ac:dyDescent="0.3">
      <c r="A24" s="79" t="s">
        <v>70</v>
      </c>
      <c r="B24" s="83" t="s">
        <v>71</v>
      </c>
      <c r="C24" s="84">
        <v>1</v>
      </c>
      <c r="D24" s="79"/>
      <c r="E24" s="79"/>
      <c r="F24" s="79"/>
      <c r="G24" s="79"/>
      <c r="H24" s="79"/>
      <c r="I24" s="79"/>
      <c r="J24" s="79"/>
    </row>
    <row r="25" spans="1:10" x14ac:dyDescent="0.3">
      <c r="A25" s="79" t="s">
        <v>72</v>
      </c>
      <c r="B25" s="83" t="s">
        <v>73</v>
      </c>
      <c r="C25" s="84">
        <v>1</v>
      </c>
      <c r="D25" s="79"/>
      <c r="E25" s="79"/>
      <c r="F25" s="79"/>
      <c r="G25" s="79"/>
      <c r="H25" s="79"/>
      <c r="I25" s="79"/>
      <c r="J25" s="79"/>
    </row>
    <row r="26" spans="1:10" x14ac:dyDescent="0.3">
      <c r="A26" s="79" t="s">
        <v>74</v>
      </c>
      <c r="B26" s="83" t="s">
        <v>75</v>
      </c>
      <c r="C26" s="84">
        <v>1</v>
      </c>
      <c r="D26" s="79"/>
      <c r="E26" s="79"/>
      <c r="F26" s="79"/>
      <c r="G26" s="79"/>
      <c r="H26" s="79"/>
      <c r="I26" s="79"/>
      <c r="J26" s="79"/>
    </row>
    <row r="27" spans="1:10" x14ac:dyDescent="0.3">
      <c r="A27" s="79" t="s">
        <v>76</v>
      </c>
      <c r="B27" s="83" t="s">
        <v>77</v>
      </c>
      <c r="C27" s="84">
        <v>1</v>
      </c>
      <c r="D27" s="79"/>
      <c r="E27" s="79"/>
      <c r="F27" s="79"/>
      <c r="G27" s="79"/>
      <c r="H27" s="79"/>
      <c r="I27" s="79"/>
      <c r="J27" s="79"/>
    </row>
    <row r="28" spans="1:10" x14ac:dyDescent="0.3">
      <c r="A28" s="79" t="s">
        <v>78</v>
      </c>
      <c r="B28" s="83" t="s">
        <v>79</v>
      </c>
      <c r="C28" s="84">
        <v>1</v>
      </c>
      <c r="D28" s="79"/>
      <c r="E28" s="79"/>
      <c r="F28" s="79"/>
      <c r="G28" s="79"/>
      <c r="H28" s="79"/>
      <c r="I28" s="79"/>
      <c r="J28" s="79"/>
    </row>
    <row r="29" spans="1:10" x14ac:dyDescent="0.3">
      <c r="A29" s="79" t="s">
        <v>80</v>
      </c>
      <c r="B29" s="83" t="s">
        <v>81</v>
      </c>
      <c r="C29" s="84">
        <v>1</v>
      </c>
      <c r="D29" s="79"/>
      <c r="E29" s="79"/>
      <c r="F29" s="79"/>
      <c r="G29" s="79"/>
      <c r="H29" s="79"/>
      <c r="I29" s="79"/>
      <c r="J29" s="79"/>
    </row>
    <row r="30" spans="1:10" x14ac:dyDescent="0.3">
      <c r="A30" s="79" t="s">
        <v>82</v>
      </c>
      <c r="B30" s="83" t="s">
        <v>83</v>
      </c>
      <c r="C30" s="84">
        <v>1</v>
      </c>
      <c r="D30" s="79"/>
      <c r="E30" s="79"/>
      <c r="F30" s="79"/>
      <c r="G30" s="79"/>
      <c r="H30" s="79"/>
      <c r="I30" s="79"/>
      <c r="J30" s="79"/>
    </row>
    <row r="31" spans="1:10" x14ac:dyDescent="0.3">
      <c r="A31" s="79" t="s">
        <v>84</v>
      </c>
      <c r="B31" s="83" t="s">
        <v>85</v>
      </c>
      <c r="C31" s="84">
        <v>1</v>
      </c>
      <c r="D31" s="79"/>
      <c r="E31" s="79"/>
      <c r="F31" s="79"/>
      <c r="G31" s="79"/>
      <c r="H31" s="79"/>
      <c r="I31" s="79"/>
      <c r="J31" s="79"/>
    </row>
    <row r="32" spans="1:10" x14ac:dyDescent="0.3">
      <c r="A32" s="79" t="s">
        <v>86</v>
      </c>
      <c r="B32" s="83" t="s">
        <v>87</v>
      </c>
      <c r="C32" s="84">
        <v>1</v>
      </c>
      <c r="D32" s="79"/>
      <c r="E32" s="79"/>
      <c r="F32" s="79"/>
      <c r="G32" s="79"/>
      <c r="H32" s="79"/>
      <c r="I32" s="79"/>
      <c r="J32" s="79"/>
    </row>
    <row r="33" spans="1:10" x14ac:dyDescent="0.3">
      <c r="A33" s="79" t="s">
        <v>88</v>
      </c>
      <c r="B33" s="83" t="s">
        <v>89</v>
      </c>
      <c r="C33" s="84">
        <v>1</v>
      </c>
      <c r="D33" s="79"/>
      <c r="E33" s="79"/>
      <c r="F33" s="79"/>
      <c r="G33" s="79"/>
      <c r="H33" s="79"/>
      <c r="I33" s="79"/>
      <c r="J33" s="79"/>
    </row>
    <row r="34" spans="1:10" x14ac:dyDescent="0.3">
      <c r="A34" s="79" t="s">
        <v>90</v>
      </c>
      <c r="B34" s="83" t="s">
        <v>91</v>
      </c>
      <c r="C34" s="84">
        <v>1</v>
      </c>
      <c r="D34" s="79"/>
      <c r="E34" s="79"/>
      <c r="F34" s="79"/>
      <c r="G34" s="79"/>
      <c r="H34" s="79"/>
      <c r="I34" s="79"/>
      <c r="J34" s="79"/>
    </row>
    <row r="35" spans="1:10" x14ac:dyDescent="0.3">
      <c r="A35" s="79" t="s">
        <v>92</v>
      </c>
      <c r="B35" s="83" t="s">
        <v>93</v>
      </c>
      <c r="C35" s="84">
        <v>1</v>
      </c>
      <c r="D35" s="79"/>
      <c r="E35" s="79"/>
      <c r="F35" s="79"/>
      <c r="G35" s="79"/>
      <c r="H35" s="79"/>
      <c r="I35" s="79"/>
      <c r="J35" s="79"/>
    </row>
    <row r="36" spans="1:10" x14ac:dyDescent="0.3">
      <c r="A36" s="79" t="s">
        <v>94</v>
      </c>
      <c r="B36" s="83" t="s">
        <v>95</v>
      </c>
      <c r="C36" s="84">
        <v>1</v>
      </c>
      <c r="D36" s="79"/>
      <c r="E36" s="79"/>
      <c r="F36" s="79"/>
      <c r="G36" s="79"/>
      <c r="H36" s="79"/>
      <c r="I36" s="79"/>
      <c r="J36" s="79"/>
    </row>
    <row r="37" spans="1:10" x14ac:dyDescent="0.3">
      <c r="A37" s="79" t="s">
        <v>96</v>
      </c>
      <c r="B37" s="83" t="s">
        <v>97</v>
      </c>
      <c r="C37" s="84">
        <v>1</v>
      </c>
      <c r="D37" s="79"/>
      <c r="E37" s="79"/>
      <c r="F37" s="79"/>
      <c r="G37" s="79"/>
      <c r="H37" s="79"/>
      <c r="I37" s="79"/>
      <c r="J37" s="79"/>
    </row>
    <row r="38" spans="1:10" x14ac:dyDescent="0.3">
      <c r="A38" s="79" t="s">
        <v>98</v>
      </c>
      <c r="B38" s="83" t="s">
        <v>99</v>
      </c>
      <c r="C38" s="84">
        <v>1</v>
      </c>
      <c r="D38" s="79"/>
      <c r="E38" s="79"/>
      <c r="F38" s="79"/>
      <c r="G38" s="79"/>
      <c r="H38" s="79"/>
      <c r="I38" s="79"/>
      <c r="J38" s="79"/>
    </row>
    <row r="39" spans="1:10" x14ac:dyDescent="0.3">
      <c r="A39" s="79" t="s">
        <v>100</v>
      </c>
      <c r="B39" s="83" t="s">
        <v>101</v>
      </c>
      <c r="C39" s="84">
        <v>1</v>
      </c>
      <c r="D39" s="79"/>
      <c r="E39" s="79"/>
      <c r="F39" s="79"/>
      <c r="G39" s="79"/>
      <c r="H39" s="79"/>
      <c r="I39" s="79"/>
      <c r="J39" s="79"/>
    </row>
    <row r="40" spans="1:10" x14ac:dyDescent="0.3">
      <c r="A40" s="79" t="s">
        <v>102</v>
      </c>
      <c r="B40" s="83" t="s">
        <v>103</v>
      </c>
      <c r="C40" s="84">
        <v>1</v>
      </c>
      <c r="D40" s="79"/>
      <c r="E40" s="79"/>
      <c r="F40" s="79"/>
      <c r="G40" s="79"/>
      <c r="H40" s="79"/>
      <c r="I40" s="79"/>
      <c r="J40" s="79"/>
    </row>
    <row r="41" spans="1:10" x14ac:dyDescent="0.3">
      <c r="A41" s="79" t="s">
        <v>104</v>
      </c>
      <c r="B41" s="83" t="s">
        <v>105</v>
      </c>
      <c r="C41" s="84">
        <v>1</v>
      </c>
      <c r="D41" s="79"/>
      <c r="E41" s="79"/>
      <c r="F41" s="79"/>
      <c r="G41" s="79"/>
      <c r="H41" s="79"/>
      <c r="I41" s="79"/>
      <c r="J41" s="79"/>
    </row>
    <row r="42" spans="1:10" x14ac:dyDescent="0.3">
      <c r="A42" s="79" t="s">
        <v>106</v>
      </c>
      <c r="B42" s="79" t="s">
        <v>107</v>
      </c>
      <c r="C42" s="79"/>
      <c r="D42" s="79"/>
      <c r="E42" s="84">
        <v>1</v>
      </c>
      <c r="F42" s="79"/>
      <c r="G42" s="79"/>
      <c r="H42" s="79"/>
      <c r="I42" s="79"/>
      <c r="J42" s="79"/>
    </row>
    <row r="43" spans="1:10" x14ac:dyDescent="0.3">
      <c r="A43" s="79" t="s">
        <v>108</v>
      </c>
      <c r="B43" s="79" t="s">
        <v>109</v>
      </c>
      <c r="C43" s="79"/>
      <c r="D43" s="79"/>
      <c r="E43" s="79"/>
      <c r="F43" s="79"/>
      <c r="G43" s="79"/>
      <c r="H43" s="84">
        <v>1</v>
      </c>
      <c r="I43" s="79"/>
      <c r="J43" s="79"/>
    </row>
    <row r="44" spans="1:10" x14ac:dyDescent="0.3">
      <c r="A44" s="79" t="s">
        <v>110</v>
      </c>
      <c r="B44" s="79" t="s">
        <v>111</v>
      </c>
      <c r="C44" s="79"/>
      <c r="D44" s="79"/>
      <c r="E44" s="79"/>
      <c r="F44" s="79"/>
      <c r="G44" s="79"/>
      <c r="H44" s="79"/>
      <c r="I44" s="79"/>
      <c r="J44" s="84">
        <v>1</v>
      </c>
    </row>
    <row r="45" spans="1:10" x14ac:dyDescent="0.3">
      <c r="A45" s="79" t="s">
        <v>112</v>
      </c>
      <c r="B45" s="79" t="s">
        <v>113</v>
      </c>
      <c r="C45" s="79"/>
      <c r="D45" s="84">
        <v>1</v>
      </c>
      <c r="E45" s="79"/>
      <c r="F45" s="79"/>
      <c r="G45" s="79"/>
      <c r="H45" s="79"/>
      <c r="I45" s="79"/>
      <c r="J45" s="79"/>
    </row>
    <row r="46" spans="1:10" x14ac:dyDescent="0.3">
      <c r="A46" s="79" t="s">
        <v>114</v>
      </c>
      <c r="B46" s="79" t="s">
        <v>115</v>
      </c>
      <c r="C46" s="79"/>
      <c r="D46" s="79"/>
      <c r="E46" s="79"/>
      <c r="F46" s="79"/>
      <c r="G46" s="84">
        <v>1</v>
      </c>
      <c r="H46" s="79"/>
      <c r="I46" s="79"/>
      <c r="J46" s="79"/>
    </row>
    <row r="47" spans="1:10" x14ac:dyDescent="0.3">
      <c r="A47" s="79" t="s">
        <v>116</v>
      </c>
      <c r="B47" s="79" t="s">
        <v>117</v>
      </c>
      <c r="C47" s="79"/>
      <c r="D47" s="84">
        <v>1</v>
      </c>
      <c r="E47" s="79"/>
      <c r="F47" s="79"/>
      <c r="G47" s="79"/>
      <c r="H47" s="79"/>
      <c r="I47" s="79"/>
      <c r="J47" s="79"/>
    </row>
    <row r="48" spans="1:10" x14ac:dyDescent="0.3">
      <c r="A48" s="79" t="s">
        <v>118</v>
      </c>
      <c r="B48" s="79" t="s">
        <v>119</v>
      </c>
      <c r="C48" s="79"/>
      <c r="D48" s="79"/>
      <c r="E48" s="79"/>
      <c r="F48" s="79"/>
      <c r="G48" s="79"/>
      <c r="H48" s="79"/>
      <c r="I48" s="84">
        <v>1</v>
      </c>
      <c r="J48" s="79"/>
    </row>
    <row r="49" spans="1:10" x14ac:dyDescent="0.3">
      <c r="A49" s="79" t="s">
        <v>120</v>
      </c>
      <c r="B49" s="79" t="s">
        <v>121</v>
      </c>
      <c r="C49" s="79"/>
      <c r="D49" s="79"/>
      <c r="E49" s="79"/>
      <c r="F49" s="79"/>
      <c r="G49" s="79"/>
      <c r="H49" s="79"/>
      <c r="I49" s="79"/>
      <c r="J49" s="84">
        <v>1</v>
      </c>
    </row>
    <row r="50" spans="1:10" x14ac:dyDescent="0.3">
      <c r="A50" s="79" t="s">
        <v>122</v>
      </c>
      <c r="B50" s="79" t="s">
        <v>123</v>
      </c>
      <c r="C50" s="79"/>
      <c r="D50" s="79"/>
      <c r="E50" s="79"/>
      <c r="F50" s="79"/>
      <c r="G50" s="79"/>
      <c r="H50" s="79"/>
      <c r="I50" s="79"/>
      <c r="J50" s="79"/>
    </row>
    <row r="51" spans="1:10" x14ac:dyDescent="0.3">
      <c r="A51" s="79" t="s">
        <v>124</v>
      </c>
      <c r="B51" s="79" t="s">
        <v>125</v>
      </c>
      <c r="C51" s="79"/>
      <c r="D51" s="79"/>
      <c r="E51" s="79"/>
      <c r="F51" s="79"/>
      <c r="G51" s="84">
        <v>1</v>
      </c>
      <c r="H51" s="84">
        <v>1</v>
      </c>
      <c r="I51" s="79"/>
      <c r="J51" s="79"/>
    </row>
    <row r="52" spans="1:10" x14ac:dyDescent="0.3">
      <c r="A52" s="79" t="s">
        <v>126</v>
      </c>
      <c r="B52" s="79" t="s">
        <v>127</v>
      </c>
      <c r="C52" s="79"/>
      <c r="D52" s="79"/>
      <c r="E52" s="79"/>
      <c r="F52" s="79"/>
      <c r="G52" s="84">
        <v>1</v>
      </c>
      <c r="H52" s="79"/>
      <c r="I52" s="79"/>
      <c r="J52" s="79"/>
    </row>
    <row r="53" spans="1:10" x14ac:dyDescent="0.3">
      <c r="A53" s="79" t="s">
        <v>128</v>
      </c>
      <c r="B53" s="79" t="s">
        <v>129</v>
      </c>
      <c r="C53" s="79"/>
      <c r="D53" s="79"/>
      <c r="E53" s="79"/>
      <c r="F53" s="79"/>
      <c r="G53" s="79"/>
      <c r="H53" s="79"/>
      <c r="I53" s="84">
        <v>1</v>
      </c>
      <c r="J53" s="79"/>
    </row>
    <row r="54" spans="1:10" x14ac:dyDescent="0.3">
      <c r="A54" s="79" t="s">
        <v>130</v>
      </c>
      <c r="B54" s="79" t="s">
        <v>131</v>
      </c>
      <c r="C54" s="84">
        <v>1</v>
      </c>
      <c r="D54" s="79"/>
      <c r="E54" s="84">
        <v>1</v>
      </c>
      <c r="F54" s="84">
        <v>1</v>
      </c>
      <c r="G54" s="79"/>
      <c r="H54" s="79"/>
      <c r="I54" s="79"/>
      <c r="J54" s="79"/>
    </row>
    <row r="55" spans="1:10" x14ac:dyDescent="0.3">
      <c r="A55" s="79" t="s">
        <v>132</v>
      </c>
      <c r="B55" s="79" t="s">
        <v>133</v>
      </c>
      <c r="C55" s="79"/>
      <c r="D55" s="79"/>
      <c r="E55" s="79"/>
      <c r="F55" s="84">
        <v>1</v>
      </c>
      <c r="G55" s="79"/>
      <c r="H55" s="79"/>
      <c r="I55" s="79"/>
      <c r="J55" s="79"/>
    </row>
    <row r="56" spans="1:10" x14ac:dyDescent="0.3">
      <c r="A56" s="79" t="s">
        <v>134</v>
      </c>
      <c r="B56" s="79" t="s">
        <v>135</v>
      </c>
      <c r="C56" s="79"/>
      <c r="D56" s="79"/>
      <c r="E56" s="84">
        <v>1</v>
      </c>
      <c r="F56" s="79"/>
      <c r="G56" s="79"/>
      <c r="H56" s="79"/>
      <c r="I56" s="79"/>
      <c r="J56" s="79"/>
    </row>
    <row r="57" spans="1:10" x14ac:dyDescent="0.3">
      <c r="A57" s="79" t="s">
        <v>136</v>
      </c>
      <c r="B57" s="83" t="s">
        <v>137</v>
      </c>
      <c r="C57" s="79"/>
      <c r="D57" s="79"/>
      <c r="E57" s="79"/>
      <c r="F57" s="79"/>
      <c r="G57" s="79"/>
      <c r="H57" s="79"/>
      <c r="I57" s="84">
        <v>1</v>
      </c>
      <c r="J57" s="79"/>
    </row>
    <row r="58" spans="1:10" x14ac:dyDescent="0.3">
      <c r="A58" s="79" t="s">
        <v>138</v>
      </c>
      <c r="B58" s="83" t="s">
        <v>139</v>
      </c>
      <c r="C58" s="84">
        <v>1</v>
      </c>
      <c r="D58" s="79"/>
      <c r="E58" s="79"/>
      <c r="F58" s="79"/>
      <c r="G58" s="79"/>
      <c r="H58" s="79"/>
      <c r="I58" s="79"/>
      <c r="J58" s="79"/>
    </row>
    <row r="59" spans="1:10" x14ac:dyDescent="0.3">
      <c r="A59" s="79" t="s">
        <v>140</v>
      </c>
      <c r="B59" s="79" t="s">
        <v>141</v>
      </c>
      <c r="C59" s="79"/>
      <c r="D59" s="84">
        <v>1</v>
      </c>
      <c r="E59" s="79"/>
      <c r="F59" s="79"/>
      <c r="G59" s="79"/>
      <c r="H59" s="79"/>
      <c r="I59" s="79"/>
      <c r="J59" s="79"/>
    </row>
    <row r="60" spans="1:10" x14ac:dyDescent="0.3">
      <c r="A60" s="79" t="s">
        <v>142</v>
      </c>
      <c r="B60" s="79" t="s">
        <v>143</v>
      </c>
      <c r="C60" s="79"/>
      <c r="D60" s="84">
        <v>1</v>
      </c>
      <c r="E60" s="79"/>
      <c r="F60" s="79"/>
      <c r="G60" s="79"/>
      <c r="H60" s="79"/>
      <c r="I60" s="79"/>
      <c r="J60" s="79"/>
    </row>
    <row r="61" spans="1:10" x14ac:dyDescent="0.3">
      <c r="A61" s="79" t="s">
        <v>144</v>
      </c>
      <c r="B61" s="79" t="s">
        <v>145</v>
      </c>
      <c r="C61" s="79"/>
      <c r="D61" s="84">
        <v>1</v>
      </c>
      <c r="E61" s="79"/>
      <c r="F61" s="79"/>
      <c r="G61" s="79"/>
      <c r="H61" s="79"/>
      <c r="I61" s="79"/>
      <c r="J61" s="79"/>
    </row>
    <row r="62" spans="1:10" x14ac:dyDescent="0.3">
      <c r="A62" s="86" t="s">
        <v>146</v>
      </c>
      <c r="B62" s="87" t="s">
        <v>147</v>
      </c>
      <c r="C62" s="84"/>
      <c r="D62" s="79"/>
      <c r="E62" s="79"/>
      <c r="F62" s="79"/>
      <c r="G62" s="79"/>
      <c r="H62" s="79"/>
      <c r="I62" s="79"/>
      <c r="J62" s="79"/>
    </row>
    <row r="63" spans="1:10" x14ac:dyDescent="0.3">
      <c r="A63" s="79" t="s">
        <v>148</v>
      </c>
      <c r="B63" s="79" t="s">
        <v>149</v>
      </c>
      <c r="C63" s="79"/>
      <c r="D63" s="84">
        <v>1</v>
      </c>
      <c r="E63" s="79"/>
      <c r="F63" s="79"/>
      <c r="G63" s="79"/>
      <c r="H63" s="79"/>
      <c r="I63" s="79"/>
      <c r="J63" s="79"/>
    </row>
    <row r="64" spans="1:10" x14ac:dyDescent="0.3">
      <c r="A64" s="79" t="s">
        <v>150</v>
      </c>
      <c r="B64" s="79" t="s">
        <v>151</v>
      </c>
      <c r="C64" s="79"/>
      <c r="D64" s="79"/>
      <c r="E64" s="79"/>
      <c r="F64" s="79"/>
      <c r="G64" s="84">
        <v>1</v>
      </c>
      <c r="H64" s="79"/>
      <c r="I64" s="79"/>
      <c r="J64" s="79"/>
    </row>
    <row r="65" spans="1:10" x14ac:dyDescent="0.3">
      <c r="A65" s="86" t="s">
        <v>152</v>
      </c>
      <c r="B65" s="87" t="s">
        <v>153</v>
      </c>
      <c r="C65" s="84"/>
      <c r="D65" s="79"/>
      <c r="E65" s="79"/>
      <c r="F65" s="84"/>
      <c r="G65" s="79"/>
      <c r="H65" s="79"/>
      <c r="I65" s="79"/>
      <c r="J65" s="79"/>
    </row>
    <row r="66" spans="1:10" x14ac:dyDescent="0.3">
      <c r="A66" s="79" t="s">
        <v>154</v>
      </c>
      <c r="B66" s="79" t="s">
        <v>155</v>
      </c>
      <c r="C66" s="84">
        <v>1</v>
      </c>
      <c r="D66" s="79"/>
      <c r="E66" s="79"/>
      <c r="F66" s="79"/>
      <c r="G66" s="79"/>
      <c r="H66" s="79"/>
      <c r="I66" s="79"/>
      <c r="J66" s="79"/>
    </row>
    <row r="67" spans="1:10" x14ac:dyDescent="0.3">
      <c r="A67" s="79" t="s">
        <v>156</v>
      </c>
      <c r="B67" s="79" t="s">
        <v>157</v>
      </c>
      <c r="C67" s="84">
        <v>1</v>
      </c>
      <c r="D67" s="79"/>
      <c r="E67" s="79"/>
      <c r="F67" s="79"/>
      <c r="G67" s="79"/>
      <c r="H67" s="79"/>
      <c r="I67" s="79"/>
      <c r="J67" s="79"/>
    </row>
    <row r="68" spans="1:10" x14ac:dyDescent="0.3">
      <c r="A68" s="86" t="s">
        <v>158</v>
      </c>
      <c r="B68" s="87" t="s">
        <v>159</v>
      </c>
      <c r="C68" s="84"/>
      <c r="D68" s="79"/>
      <c r="E68" s="79"/>
      <c r="F68" s="79"/>
      <c r="G68" s="79"/>
      <c r="H68" s="79"/>
      <c r="I68" s="79"/>
      <c r="J68" s="79"/>
    </row>
    <row r="69" spans="1:10" x14ac:dyDescent="0.3">
      <c r="A69" s="86" t="s">
        <v>160</v>
      </c>
      <c r="B69" s="87" t="s">
        <v>161</v>
      </c>
      <c r="C69" s="84"/>
      <c r="D69" s="79"/>
      <c r="E69" s="79"/>
      <c r="F69" s="79"/>
      <c r="G69" s="79"/>
      <c r="H69" s="79"/>
      <c r="I69" s="79"/>
      <c r="J69" s="79"/>
    </row>
    <row r="70" spans="1:10" x14ac:dyDescent="0.3">
      <c r="A70" s="79" t="s">
        <v>162</v>
      </c>
      <c r="B70" s="79" t="s">
        <v>163</v>
      </c>
      <c r="C70" s="79"/>
      <c r="D70" s="79"/>
      <c r="E70" s="84">
        <v>1</v>
      </c>
      <c r="F70" s="84">
        <v>1</v>
      </c>
      <c r="G70" s="79"/>
      <c r="H70" s="79"/>
      <c r="I70" s="79"/>
      <c r="J70" s="79"/>
    </row>
    <row r="71" spans="1:10" x14ac:dyDescent="0.3">
      <c r="A71" s="79" t="s">
        <v>164</v>
      </c>
      <c r="B71" s="79" t="s">
        <v>165</v>
      </c>
      <c r="C71" s="79"/>
      <c r="D71" s="79"/>
      <c r="E71" s="79"/>
      <c r="F71" s="84">
        <v>1</v>
      </c>
      <c r="G71" s="79"/>
      <c r="H71" s="79"/>
      <c r="I71" s="79"/>
      <c r="J71" s="79"/>
    </row>
    <row r="72" spans="1:10" x14ac:dyDescent="0.3">
      <c r="A72" s="79" t="s">
        <v>166</v>
      </c>
      <c r="B72" s="79" t="s">
        <v>167</v>
      </c>
      <c r="C72" s="79"/>
      <c r="D72" s="84">
        <v>1</v>
      </c>
      <c r="E72" s="79"/>
      <c r="F72" s="79"/>
      <c r="G72" s="79"/>
      <c r="H72" s="79"/>
      <c r="I72" s="79"/>
      <c r="J72" s="79"/>
    </row>
    <row r="73" spans="1:10" x14ac:dyDescent="0.3">
      <c r="A73" s="79" t="s">
        <v>168</v>
      </c>
      <c r="B73" s="79" t="s">
        <v>169</v>
      </c>
      <c r="C73" s="79"/>
      <c r="D73" s="79"/>
      <c r="E73" s="84">
        <v>1</v>
      </c>
      <c r="F73" s="79"/>
      <c r="G73" s="79"/>
      <c r="H73" s="79"/>
      <c r="I73" s="79"/>
      <c r="J73" s="79"/>
    </row>
    <row r="74" spans="1:10" x14ac:dyDescent="0.3">
      <c r="A74" s="79" t="s">
        <v>170</v>
      </c>
      <c r="B74" s="79" t="s">
        <v>171</v>
      </c>
      <c r="C74" s="79"/>
      <c r="D74" s="79"/>
      <c r="E74" s="84">
        <v>1</v>
      </c>
      <c r="F74" s="79"/>
      <c r="G74" s="79"/>
      <c r="H74" s="79"/>
      <c r="I74" s="79"/>
      <c r="J74" s="79"/>
    </row>
    <row r="75" spans="1:10" x14ac:dyDescent="0.3">
      <c r="A75" s="79" t="s">
        <v>172</v>
      </c>
      <c r="B75" s="79" t="s">
        <v>173</v>
      </c>
      <c r="C75" s="79"/>
      <c r="D75" s="84">
        <v>1</v>
      </c>
      <c r="E75" s="79"/>
      <c r="F75" s="79"/>
      <c r="G75" s="79"/>
      <c r="H75" s="79"/>
      <c r="I75" s="79"/>
      <c r="J75" s="79"/>
    </row>
    <row r="76" spans="1:10" x14ac:dyDescent="0.3">
      <c r="A76" s="79" t="s">
        <v>174</v>
      </c>
      <c r="B76" s="79" t="s">
        <v>175</v>
      </c>
      <c r="C76" s="79"/>
      <c r="D76" s="79"/>
      <c r="E76" s="79"/>
      <c r="F76" s="79"/>
      <c r="G76" s="84">
        <v>1</v>
      </c>
      <c r="H76" s="79"/>
      <c r="I76" s="79"/>
      <c r="J76" s="79"/>
    </row>
    <row r="77" spans="1:10" x14ac:dyDescent="0.3">
      <c r="A77" s="79" t="s">
        <v>176</v>
      </c>
      <c r="B77" s="79" t="s">
        <v>177</v>
      </c>
      <c r="C77" s="79"/>
      <c r="D77" s="84">
        <v>1</v>
      </c>
      <c r="E77" s="79"/>
      <c r="F77" s="79"/>
      <c r="G77" s="79"/>
      <c r="H77" s="79"/>
      <c r="I77" s="79"/>
      <c r="J77" s="79"/>
    </row>
    <row r="78" spans="1:10" x14ac:dyDescent="0.3">
      <c r="A78" s="79" t="s">
        <v>178</v>
      </c>
      <c r="B78" s="83" t="s">
        <v>179</v>
      </c>
      <c r="C78" s="79"/>
      <c r="D78" s="79"/>
      <c r="E78" s="79"/>
      <c r="F78" s="79"/>
      <c r="G78" s="79"/>
      <c r="H78" s="79"/>
      <c r="I78" s="84">
        <v>1</v>
      </c>
      <c r="J78" s="79"/>
    </row>
    <row r="79" spans="1:10" x14ac:dyDescent="0.3">
      <c r="A79" s="79" t="s">
        <v>180</v>
      </c>
      <c r="B79" s="79" t="s">
        <v>181</v>
      </c>
      <c r="C79" s="84">
        <v>1</v>
      </c>
      <c r="D79" s="79"/>
      <c r="E79" s="79"/>
      <c r="F79" s="84">
        <v>1</v>
      </c>
      <c r="G79" s="79"/>
      <c r="H79" s="79"/>
      <c r="I79" s="79"/>
      <c r="J79" s="79"/>
    </row>
    <row r="80" spans="1:10" x14ac:dyDescent="0.3">
      <c r="A80" s="79" t="s">
        <v>182</v>
      </c>
      <c r="B80" s="79" t="s">
        <v>183</v>
      </c>
      <c r="C80" s="79"/>
      <c r="D80" s="79"/>
      <c r="E80" s="79"/>
      <c r="F80" s="79"/>
      <c r="G80" s="84">
        <v>1</v>
      </c>
      <c r="H80" s="79"/>
      <c r="I80" s="79"/>
      <c r="J80" s="79"/>
    </row>
    <row r="81" spans="1:10" x14ac:dyDescent="0.3">
      <c r="A81" s="79" t="s">
        <v>184</v>
      </c>
      <c r="B81" s="83" t="s">
        <v>185</v>
      </c>
      <c r="C81" s="79"/>
      <c r="D81" s="79"/>
      <c r="E81" s="79"/>
      <c r="F81" s="79"/>
      <c r="G81" s="79"/>
      <c r="H81" s="79"/>
      <c r="I81" s="79"/>
      <c r="J81" s="84">
        <v>1</v>
      </c>
    </row>
    <row r="82" spans="1:10" x14ac:dyDescent="0.3">
      <c r="A82" s="79" t="s">
        <v>186</v>
      </c>
      <c r="B82" s="79" t="s">
        <v>187</v>
      </c>
      <c r="C82" s="79"/>
      <c r="D82" s="84">
        <v>1</v>
      </c>
      <c r="E82" s="84">
        <v>1</v>
      </c>
      <c r="F82" s="79"/>
      <c r="G82" s="79"/>
      <c r="H82" s="79"/>
      <c r="I82" s="79"/>
      <c r="J82" s="79"/>
    </row>
    <row r="83" spans="1:10" x14ac:dyDescent="0.3">
      <c r="A83" s="79" t="s">
        <v>188</v>
      </c>
      <c r="B83" s="79" t="s">
        <v>189</v>
      </c>
      <c r="C83" s="79"/>
      <c r="D83" s="79"/>
      <c r="E83" s="84">
        <v>1</v>
      </c>
      <c r="F83" s="79"/>
      <c r="G83" s="79"/>
      <c r="H83" s="79"/>
      <c r="I83" s="79"/>
      <c r="J83" s="79"/>
    </row>
    <row r="84" spans="1:10" x14ac:dyDescent="0.3">
      <c r="A84" s="79" t="s">
        <v>190</v>
      </c>
      <c r="B84" s="79" t="s">
        <v>191</v>
      </c>
      <c r="C84" s="79"/>
      <c r="D84" s="79"/>
      <c r="E84" s="84">
        <v>1</v>
      </c>
      <c r="F84" s="79"/>
      <c r="G84" s="79"/>
      <c r="H84" s="79"/>
      <c r="I84" s="79"/>
      <c r="J84" s="79"/>
    </row>
    <row r="85" spans="1:10" x14ac:dyDescent="0.3">
      <c r="A85" s="79" t="s">
        <v>192</v>
      </c>
      <c r="B85" s="79" t="s">
        <v>193</v>
      </c>
      <c r="C85" s="79"/>
      <c r="D85" s="79"/>
      <c r="E85" s="79"/>
      <c r="F85" s="84">
        <v>1</v>
      </c>
      <c r="G85" s="79"/>
      <c r="H85" s="79"/>
      <c r="I85" s="79"/>
      <c r="J85" s="79"/>
    </row>
    <row r="86" spans="1:10" x14ac:dyDescent="0.3">
      <c r="A86" s="79" t="s">
        <v>194</v>
      </c>
      <c r="B86" s="79" t="s">
        <v>195</v>
      </c>
      <c r="C86" s="79"/>
      <c r="D86" s="79"/>
      <c r="E86" s="79"/>
      <c r="F86" s="84">
        <v>1</v>
      </c>
      <c r="G86" s="79"/>
      <c r="H86" s="79"/>
      <c r="I86" s="79"/>
      <c r="J86" s="79"/>
    </row>
    <row r="87" spans="1:10" x14ac:dyDescent="0.3">
      <c r="A87" s="86" t="s">
        <v>196</v>
      </c>
      <c r="B87" s="87" t="s">
        <v>197</v>
      </c>
      <c r="C87" s="79"/>
      <c r="D87" s="79"/>
      <c r="E87" s="79"/>
      <c r="F87" s="79"/>
      <c r="G87" s="79"/>
      <c r="H87" s="84"/>
      <c r="I87" s="79"/>
      <c r="J87" s="79"/>
    </row>
    <row r="88" spans="1:10" x14ac:dyDescent="0.3">
      <c r="A88" s="86" t="s">
        <v>196</v>
      </c>
      <c r="B88" s="87" t="s">
        <v>198</v>
      </c>
      <c r="C88" s="79"/>
      <c r="D88" s="79"/>
      <c r="E88" s="79"/>
      <c r="F88" s="79"/>
      <c r="G88" s="84"/>
      <c r="H88" s="79"/>
      <c r="I88" s="79"/>
      <c r="J88" s="79"/>
    </row>
    <row r="89" spans="1:10" x14ac:dyDescent="0.3">
      <c r="A89" s="86" t="s">
        <v>199</v>
      </c>
      <c r="B89" s="87" t="s">
        <v>200</v>
      </c>
      <c r="C89" s="79"/>
      <c r="D89" s="79"/>
      <c r="E89" s="79"/>
      <c r="F89" s="79"/>
      <c r="G89" s="79"/>
      <c r="H89" s="84"/>
      <c r="I89" s="79"/>
      <c r="J89" s="79"/>
    </row>
    <row r="90" spans="1:10" x14ac:dyDescent="0.3">
      <c r="A90" s="79" t="s">
        <v>201</v>
      </c>
      <c r="B90" s="79" t="s">
        <v>202</v>
      </c>
      <c r="C90" s="79"/>
      <c r="D90" s="79"/>
      <c r="E90" s="79"/>
      <c r="F90" s="84">
        <v>1</v>
      </c>
      <c r="G90" s="79"/>
      <c r="H90" s="79"/>
      <c r="I90" s="79"/>
      <c r="J90" s="79"/>
    </row>
    <row r="91" spans="1:10" x14ac:dyDescent="0.3">
      <c r="A91" s="79" t="s">
        <v>203</v>
      </c>
      <c r="B91" s="79" t="s">
        <v>204</v>
      </c>
      <c r="C91" s="79"/>
      <c r="D91" s="79"/>
      <c r="E91" s="84">
        <v>1</v>
      </c>
      <c r="F91" s="79"/>
      <c r="G91" s="79"/>
      <c r="H91" s="79"/>
      <c r="I91" s="79"/>
      <c r="J91" s="79"/>
    </row>
    <row r="92" spans="1:10" x14ac:dyDescent="0.3">
      <c r="A92" s="79" t="s">
        <v>205</v>
      </c>
      <c r="B92" s="88" t="s">
        <v>206</v>
      </c>
      <c r="C92" s="79"/>
      <c r="D92" s="79"/>
      <c r="E92" s="79"/>
      <c r="F92" s="79"/>
      <c r="G92" s="79"/>
      <c r="H92" s="84">
        <v>1</v>
      </c>
      <c r="I92" s="79"/>
      <c r="J92" s="79"/>
    </row>
    <row r="93" spans="1:10" x14ac:dyDescent="0.3">
      <c r="A93" s="79" t="s">
        <v>207</v>
      </c>
      <c r="B93" s="79" t="s">
        <v>208</v>
      </c>
      <c r="C93" s="79"/>
      <c r="D93" s="84">
        <v>1</v>
      </c>
      <c r="E93" s="79"/>
      <c r="F93" s="79"/>
      <c r="G93" s="79"/>
      <c r="H93" s="79"/>
      <c r="I93" s="79"/>
      <c r="J93" s="79"/>
    </row>
    <row r="94" spans="1:10" x14ac:dyDescent="0.3">
      <c r="A94" s="79" t="s">
        <v>209</v>
      </c>
      <c r="B94" s="79" t="s">
        <v>210</v>
      </c>
      <c r="C94" s="79"/>
      <c r="D94" s="84">
        <v>1</v>
      </c>
      <c r="E94" s="84">
        <v>1</v>
      </c>
      <c r="F94" s="79"/>
      <c r="G94" s="79"/>
      <c r="H94" s="79"/>
      <c r="I94" s="79"/>
      <c r="J94" s="79"/>
    </row>
    <row r="95" spans="1:10" x14ac:dyDescent="0.3">
      <c r="A95" s="79" t="s">
        <v>211</v>
      </c>
      <c r="B95" s="79" t="s">
        <v>212</v>
      </c>
      <c r="C95" s="79"/>
      <c r="D95" s="79"/>
      <c r="E95" s="79"/>
      <c r="F95" s="79"/>
      <c r="G95" s="84">
        <v>1</v>
      </c>
      <c r="H95" s="79"/>
      <c r="I95" s="79"/>
      <c r="J95" s="79"/>
    </row>
    <row r="96" spans="1:10" x14ac:dyDescent="0.3">
      <c r="A96" s="79" t="s">
        <v>213</v>
      </c>
      <c r="B96" s="79" t="s">
        <v>93</v>
      </c>
      <c r="C96" s="84">
        <v>1</v>
      </c>
      <c r="D96" s="79"/>
      <c r="E96" s="79"/>
      <c r="F96" s="84">
        <v>1</v>
      </c>
      <c r="G96" s="79"/>
      <c r="H96" s="79"/>
      <c r="I96" s="79"/>
      <c r="J96" s="79"/>
    </row>
    <row r="97" spans="1:10" x14ac:dyDescent="0.3">
      <c r="A97" s="79" t="s">
        <v>214</v>
      </c>
      <c r="B97" s="79" t="s">
        <v>215</v>
      </c>
      <c r="C97" s="79"/>
      <c r="D97" s="84">
        <v>1</v>
      </c>
      <c r="E97" s="79"/>
      <c r="F97" s="79"/>
      <c r="G97" s="79"/>
      <c r="H97" s="79"/>
      <c r="I97" s="79"/>
      <c r="J97" s="79"/>
    </row>
    <row r="98" spans="1:10" x14ac:dyDescent="0.3">
      <c r="A98" s="79" t="s">
        <v>216</v>
      </c>
      <c r="B98" s="79" t="s">
        <v>217</v>
      </c>
      <c r="C98" s="79"/>
      <c r="D98" s="79"/>
      <c r="E98" s="79"/>
      <c r="F98" s="84">
        <v>1</v>
      </c>
      <c r="G98" s="84">
        <v>1</v>
      </c>
      <c r="H98" s="79"/>
      <c r="I98" s="79"/>
      <c r="J98" s="79"/>
    </row>
    <row r="99" spans="1:10" x14ac:dyDescent="0.3">
      <c r="A99" s="79" t="s">
        <v>218</v>
      </c>
      <c r="B99" s="83" t="s">
        <v>219</v>
      </c>
      <c r="C99" s="79"/>
      <c r="D99" s="79"/>
      <c r="E99" s="79"/>
      <c r="F99" s="79"/>
      <c r="G99" s="79"/>
      <c r="H99" s="79"/>
      <c r="I99" s="84">
        <v>1</v>
      </c>
      <c r="J99" s="79"/>
    </row>
    <row r="100" spans="1:10" x14ac:dyDescent="0.3">
      <c r="A100" s="79" t="s">
        <v>220</v>
      </c>
      <c r="B100" s="83" t="s">
        <v>221</v>
      </c>
      <c r="C100" s="79"/>
      <c r="D100" s="79"/>
      <c r="E100" s="79"/>
      <c r="F100" s="79"/>
      <c r="G100" s="79"/>
      <c r="H100" s="79"/>
      <c r="I100" s="84">
        <v>1</v>
      </c>
      <c r="J100" s="79"/>
    </row>
    <row r="101" spans="1:10" x14ac:dyDescent="0.3">
      <c r="A101" s="79" t="s">
        <v>222</v>
      </c>
      <c r="B101" s="79" t="s">
        <v>223</v>
      </c>
      <c r="C101" s="79"/>
      <c r="D101" s="79"/>
      <c r="E101" s="84">
        <v>1</v>
      </c>
      <c r="F101" s="84">
        <v>1</v>
      </c>
      <c r="G101" s="79"/>
      <c r="H101" s="79"/>
      <c r="I101" s="79"/>
      <c r="J101" s="79"/>
    </row>
    <row r="102" spans="1:10" x14ac:dyDescent="0.3">
      <c r="A102" s="79" t="s">
        <v>224</v>
      </c>
      <c r="B102" s="79" t="s">
        <v>225</v>
      </c>
      <c r="C102" s="79"/>
      <c r="D102" s="79"/>
      <c r="E102" s="79"/>
      <c r="F102" s="84">
        <v>1</v>
      </c>
      <c r="G102" s="79"/>
      <c r="H102" s="79"/>
      <c r="I102" s="79"/>
      <c r="J102" s="79"/>
    </row>
    <row r="103" spans="1:10" x14ac:dyDescent="0.3">
      <c r="A103" s="79" t="s">
        <v>226</v>
      </c>
      <c r="B103" s="79" t="s">
        <v>227</v>
      </c>
      <c r="C103" s="79"/>
      <c r="D103" s="79"/>
      <c r="E103" s="79"/>
      <c r="F103" s="84">
        <v>1</v>
      </c>
      <c r="G103" s="79"/>
      <c r="H103" s="79"/>
      <c r="I103" s="79"/>
      <c r="J103" s="79"/>
    </row>
    <row r="104" spans="1:10" x14ac:dyDescent="0.3">
      <c r="A104" s="86" t="s">
        <v>228</v>
      </c>
      <c r="B104" s="87" t="s">
        <v>229</v>
      </c>
      <c r="C104" s="79"/>
      <c r="D104" s="79"/>
      <c r="E104" s="79"/>
      <c r="F104" s="79"/>
      <c r="G104" s="84"/>
      <c r="H104" s="79"/>
      <c r="I104" s="79"/>
      <c r="J104" s="79"/>
    </row>
    <row r="105" spans="1:10" x14ac:dyDescent="0.3">
      <c r="A105" s="79" t="s">
        <v>230</v>
      </c>
      <c r="B105" s="83" t="s">
        <v>231</v>
      </c>
      <c r="C105" s="79"/>
      <c r="D105" s="79"/>
      <c r="E105" s="79"/>
      <c r="F105" s="79"/>
      <c r="G105" s="79"/>
      <c r="H105" s="79"/>
      <c r="I105" s="84">
        <v>1</v>
      </c>
      <c r="J105" s="79"/>
    </row>
    <row r="106" spans="1:10" x14ac:dyDescent="0.3">
      <c r="A106" s="79" t="s">
        <v>232</v>
      </c>
      <c r="B106" s="79" t="s">
        <v>233</v>
      </c>
      <c r="C106" s="79"/>
      <c r="D106" s="84">
        <v>1</v>
      </c>
      <c r="E106" s="79"/>
      <c r="F106" s="79"/>
      <c r="G106" s="79"/>
      <c r="H106" s="79"/>
      <c r="I106" s="79"/>
      <c r="J106" s="79"/>
    </row>
    <row r="107" spans="1:10" x14ac:dyDescent="0.3">
      <c r="A107" s="79" t="s">
        <v>234</v>
      </c>
      <c r="B107" s="79" t="s">
        <v>235</v>
      </c>
      <c r="C107" s="79"/>
      <c r="D107" s="84">
        <v>1</v>
      </c>
      <c r="E107" s="79"/>
      <c r="F107" s="84">
        <v>1</v>
      </c>
      <c r="G107" s="79"/>
      <c r="H107" s="79"/>
      <c r="I107" s="79"/>
      <c r="J107" s="79"/>
    </row>
    <row r="108" spans="1:10" x14ac:dyDescent="0.3">
      <c r="A108" s="79" t="s">
        <v>236</v>
      </c>
      <c r="B108" s="79" t="s">
        <v>237</v>
      </c>
      <c r="C108" s="79"/>
      <c r="D108" s="79"/>
      <c r="E108" s="79"/>
      <c r="F108" s="84">
        <v>1</v>
      </c>
      <c r="G108" s="79"/>
      <c r="H108" s="79"/>
      <c r="I108" s="79"/>
      <c r="J108" s="79"/>
    </row>
    <row r="109" spans="1:10" x14ac:dyDescent="0.3">
      <c r="A109" s="79" t="s">
        <v>238</v>
      </c>
      <c r="B109" s="79" t="s">
        <v>239</v>
      </c>
      <c r="C109" s="79"/>
      <c r="D109" s="79"/>
      <c r="E109" s="79"/>
      <c r="F109" s="79"/>
      <c r="G109" s="84">
        <v>1</v>
      </c>
      <c r="H109" s="79"/>
      <c r="I109" s="79"/>
      <c r="J109" s="79"/>
    </row>
    <row r="110" spans="1:10" x14ac:dyDescent="0.3">
      <c r="A110" s="79" t="s">
        <v>240</v>
      </c>
      <c r="B110" s="79" t="s">
        <v>241</v>
      </c>
      <c r="C110" s="79"/>
      <c r="D110" s="79"/>
      <c r="E110" s="79"/>
      <c r="F110" s="84">
        <v>1</v>
      </c>
      <c r="G110" s="79"/>
      <c r="H110" s="79"/>
      <c r="I110" s="79"/>
      <c r="J110" s="79"/>
    </row>
    <row r="111" spans="1:10" x14ac:dyDescent="0.3">
      <c r="A111" s="79" t="s">
        <v>242</v>
      </c>
      <c r="B111" s="79" t="s">
        <v>243</v>
      </c>
      <c r="C111" s="79"/>
      <c r="D111" s="79"/>
      <c r="E111" s="79"/>
      <c r="F111" s="84">
        <v>1</v>
      </c>
      <c r="G111" s="79"/>
      <c r="H111" s="79"/>
      <c r="I111" s="79"/>
      <c r="J111" s="79"/>
    </row>
    <row r="112" spans="1:10" x14ac:dyDescent="0.3">
      <c r="A112" s="79" t="s">
        <v>244</v>
      </c>
      <c r="B112" s="79" t="s">
        <v>245</v>
      </c>
      <c r="C112" s="79"/>
      <c r="D112" s="84">
        <v>1</v>
      </c>
      <c r="E112" s="79"/>
      <c r="F112" s="79"/>
      <c r="G112" s="79"/>
      <c r="H112" s="79"/>
      <c r="I112" s="79"/>
      <c r="J112" s="79"/>
    </row>
    <row r="113" spans="1:10" x14ac:dyDescent="0.3">
      <c r="A113" s="79" t="s">
        <v>246</v>
      </c>
      <c r="B113" s="79" t="s">
        <v>247</v>
      </c>
      <c r="C113" s="79"/>
      <c r="D113" s="84">
        <v>1</v>
      </c>
      <c r="E113" s="79"/>
      <c r="F113" s="79"/>
      <c r="G113" s="79"/>
      <c r="H113" s="79"/>
      <c r="I113" s="79"/>
      <c r="J113" s="79"/>
    </row>
    <row r="114" spans="1:10" x14ac:dyDescent="0.3">
      <c r="A114" s="86" t="s">
        <v>248</v>
      </c>
      <c r="B114" s="87" t="s">
        <v>249</v>
      </c>
      <c r="C114" s="84"/>
      <c r="D114" s="79"/>
      <c r="E114" s="79"/>
      <c r="F114" s="79"/>
      <c r="G114" s="79"/>
      <c r="H114" s="79"/>
      <c r="I114" s="79"/>
      <c r="J114" s="79"/>
    </row>
    <row r="115" spans="1:10" x14ac:dyDescent="0.3">
      <c r="A115" s="86" t="s">
        <v>248</v>
      </c>
      <c r="B115" s="87" t="s">
        <v>250</v>
      </c>
      <c r="C115" s="79"/>
      <c r="D115" s="79"/>
      <c r="E115" s="79"/>
      <c r="F115" s="79"/>
      <c r="G115" s="84"/>
      <c r="H115" s="79"/>
      <c r="I115" s="79"/>
      <c r="J115" s="79"/>
    </row>
    <row r="116" spans="1:10" x14ac:dyDescent="0.3">
      <c r="A116" s="79" t="s">
        <v>251</v>
      </c>
      <c r="B116" s="79" t="s">
        <v>252</v>
      </c>
      <c r="C116" s="84">
        <v>1</v>
      </c>
      <c r="D116" s="79"/>
      <c r="E116" s="79"/>
      <c r="F116" s="79"/>
      <c r="G116" s="84">
        <v>1</v>
      </c>
      <c r="H116" s="79"/>
      <c r="I116" s="79"/>
      <c r="J116" s="79"/>
    </row>
    <row r="117" spans="1:10" x14ac:dyDescent="0.3">
      <c r="A117" s="79" t="s">
        <v>253</v>
      </c>
      <c r="B117" s="79" t="s">
        <v>254</v>
      </c>
      <c r="C117" s="79"/>
      <c r="D117" s="84">
        <v>1</v>
      </c>
      <c r="E117" s="79"/>
      <c r="F117" s="79"/>
      <c r="G117" s="79"/>
      <c r="H117" s="79"/>
      <c r="I117" s="79"/>
      <c r="J117" s="79"/>
    </row>
    <row r="118" spans="1:10" x14ac:dyDescent="0.3">
      <c r="A118" s="79" t="s">
        <v>255</v>
      </c>
      <c r="B118" s="79" t="s">
        <v>256</v>
      </c>
      <c r="C118" s="79"/>
      <c r="D118" s="79"/>
      <c r="E118" s="79"/>
      <c r="F118" s="79"/>
      <c r="G118" s="84">
        <v>1</v>
      </c>
      <c r="H118" s="79"/>
      <c r="I118" s="79"/>
      <c r="J118" s="79"/>
    </row>
    <row r="119" spans="1:10" x14ac:dyDescent="0.3">
      <c r="A119" s="86" t="s">
        <v>257</v>
      </c>
      <c r="B119" s="87" t="s">
        <v>258</v>
      </c>
      <c r="C119" s="79"/>
      <c r="D119" s="79"/>
      <c r="E119" s="79"/>
      <c r="F119" s="79"/>
      <c r="G119" s="84"/>
      <c r="H119" s="79"/>
      <c r="I119" s="79"/>
      <c r="J119" s="79"/>
    </row>
    <row r="120" spans="1:10" x14ac:dyDescent="0.3">
      <c r="A120" s="79" t="s">
        <v>259</v>
      </c>
      <c r="B120" s="79" t="s">
        <v>260</v>
      </c>
      <c r="C120" s="79"/>
      <c r="D120" s="79"/>
      <c r="E120" s="79"/>
      <c r="F120" s="79"/>
      <c r="G120" s="79"/>
      <c r="H120" s="79"/>
      <c r="I120" s="84">
        <v>1</v>
      </c>
      <c r="J120" s="79"/>
    </row>
    <row r="121" spans="1:10" x14ac:dyDescent="0.3">
      <c r="A121" s="79" t="s">
        <v>261</v>
      </c>
      <c r="B121" s="79" t="s">
        <v>262</v>
      </c>
      <c r="C121" s="79"/>
      <c r="D121" s="79"/>
      <c r="E121" s="79"/>
      <c r="F121" s="79"/>
      <c r="G121" s="79"/>
      <c r="H121" s="79"/>
      <c r="I121" s="84">
        <v>1</v>
      </c>
      <c r="J121" s="79"/>
    </row>
    <row r="122" spans="1:10" x14ac:dyDescent="0.3">
      <c r="A122" s="79" t="s">
        <v>263</v>
      </c>
      <c r="B122" s="83" t="s">
        <v>264</v>
      </c>
      <c r="C122" s="79"/>
      <c r="D122" s="79"/>
      <c r="E122" s="79"/>
      <c r="F122" s="79"/>
      <c r="G122" s="79"/>
      <c r="H122" s="79"/>
      <c r="I122" s="84">
        <v>1</v>
      </c>
      <c r="J122" s="79"/>
    </row>
    <row r="123" spans="1:10" x14ac:dyDescent="0.3">
      <c r="A123" s="79" t="s">
        <v>265</v>
      </c>
      <c r="B123" s="79" t="s">
        <v>266</v>
      </c>
      <c r="C123" s="79"/>
      <c r="D123" s="84">
        <v>1</v>
      </c>
      <c r="E123" s="79"/>
      <c r="F123" s="79"/>
      <c r="G123" s="79"/>
      <c r="H123" s="79"/>
      <c r="I123" s="79"/>
      <c r="J123" s="79"/>
    </row>
    <row r="124" spans="1:10" x14ac:dyDescent="0.3">
      <c r="A124" s="79" t="s">
        <v>267</v>
      </c>
      <c r="B124" s="79" t="s">
        <v>268</v>
      </c>
      <c r="C124" s="79"/>
      <c r="D124" s="84">
        <v>1</v>
      </c>
      <c r="E124" s="79"/>
      <c r="F124" s="84">
        <v>1</v>
      </c>
      <c r="G124" s="79"/>
      <c r="H124" s="79"/>
      <c r="I124" s="79"/>
      <c r="J124" s="79"/>
    </row>
    <row r="125" spans="1:10" x14ac:dyDescent="0.3">
      <c r="A125" s="79" t="s">
        <v>269</v>
      </c>
      <c r="B125" s="79" t="s">
        <v>270</v>
      </c>
      <c r="C125" s="79"/>
      <c r="D125" s="79"/>
      <c r="E125" s="79"/>
      <c r="F125" s="79"/>
      <c r="G125" s="84">
        <v>1</v>
      </c>
      <c r="H125" s="79"/>
      <c r="I125" s="79"/>
      <c r="J125" s="79"/>
    </row>
    <row r="126" spans="1:10" x14ac:dyDescent="0.3">
      <c r="A126" s="86" t="s">
        <v>271</v>
      </c>
      <c r="B126" s="87" t="s">
        <v>272</v>
      </c>
      <c r="C126" s="79"/>
      <c r="D126" s="79"/>
      <c r="E126" s="79"/>
      <c r="F126" s="84"/>
      <c r="G126" s="79"/>
      <c r="H126" s="79"/>
      <c r="I126" s="79"/>
      <c r="J126" s="79"/>
    </row>
    <row r="127" spans="1:10" x14ac:dyDescent="0.3">
      <c r="A127" s="79" t="s">
        <v>273</v>
      </c>
      <c r="B127" s="79" t="s">
        <v>274</v>
      </c>
      <c r="C127" s="79"/>
      <c r="D127" s="79"/>
      <c r="E127" s="79"/>
      <c r="F127" s="84">
        <v>1</v>
      </c>
      <c r="G127" s="79"/>
      <c r="H127" s="79"/>
      <c r="I127" s="79"/>
      <c r="J127" s="79"/>
    </row>
    <row r="128" spans="1:10" x14ac:dyDescent="0.3">
      <c r="A128" s="79" t="s">
        <v>275</v>
      </c>
      <c r="B128" s="79" t="s">
        <v>276</v>
      </c>
      <c r="C128" s="79"/>
      <c r="D128" s="79"/>
      <c r="E128" s="79"/>
      <c r="F128" s="79"/>
      <c r="G128" s="84">
        <v>1</v>
      </c>
      <c r="H128" s="79"/>
      <c r="I128" s="79"/>
      <c r="J128" s="79"/>
    </row>
    <row r="129" spans="1:10" x14ac:dyDescent="0.3">
      <c r="A129" s="79" t="s">
        <v>277</v>
      </c>
      <c r="B129" s="79" t="s">
        <v>527</v>
      </c>
      <c r="C129" s="79"/>
      <c r="D129" s="79"/>
      <c r="E129" s="79"/>
      <c r="F129" s="79"/>
      <c r="G129" s="84">
        <v>1</v>
      </c>
      <c r="H129" s="79"/>
      <c r="I129" s="79"/>
      <c r="J129" s="79"/>
    </row>
    <row r="130" spans="1:10" x14ac:dyDescent="0.3">
      <c r="A130" s="79" t="s">
        <v>279</v>
      </c>
      <c r="B130" s="79" t="s">
        <v>280</v>
      </c>
      <c r="C130" s="79"/>
      <c r="D130" s="79"/>
      <c r="E130" s="84">
        <v>1</v>
      </c>
      <c r="F130" s="79"/>
      <c r="G130" s="79"/>
      <c r="H130" s="79"/>
      <c r="I130" s="79"/>
      <c r="J130" s="79"/>
    </row>
    <row r="131" spans="1:10" x14ac:dyDescent="0.3">
      <c r="A131" s="79" t="s">
        <v>281</v>
      </c>
      <c r="B131" s="79" t="s">
        <v>282</v>
      </c>
      <c r="C131" s="79"/>
      <c r="D131" s="79"/>
      <c r="E131" s="79"/>
      <c r="F131" s="84">
        <v>1</v>
      </c>
      <c r="G131" s="79"/>
      <c r="H131" s="79"/>
      <c r="I131" s="79"/>
      <c r="J131" s="79"/>
    </row>
    <row r="132" spans="1:10" x14ac:dyDescent="0.3">
      <c r="A132" s="79" t="s">
        <v>283</v>
      </c>
      <c r="B132" s="79" t="s">
        <v>284</v>
      </c>
      <c r="C132" s="79"/>
      <c r="D132" s="84">
        <v>1</v>
      </c>
      <c r="E132" s="79"/>
      <c r="F132" s="79"/>
      <c r="G132" s="79"/>
      <c r="H132" s="79"/>
      <c r="I132" s="79"/>
      <c r="J132" s="79"/>
    </row>
    <row r="133" spans="1:10" x14ac:dyDescent="0.3">
      <c r="A133" s="79" t="s">
        <v>285</v>
      </c>
      <c r="B133" s="83" t="s">
        <v>286</v>
      </c>
      <c r="C133" s="79"/>
      <c r="D133" s="79"/>
      <c r="E133" s="79"/>
      <c r="F133" s="79"/>
      <c r="G133" s="79"/>
      <c r="H133" s="79"/>
      <c r="I133" s="84">
        <v>1</v>
      </c>
      <c r="J133" s="79"/>
    </row>
    <row r="134" spans="1:10" x14ac:dyDescent="0.3">
      <c r="A134" s="79" t="s">
        <v>287</v>
      </c>
      <c r="B134" s="83" t="s">
        <v>288</v>
      </c>
      <c r="C134" s="79"/>
      <c r="D134" s="79"/>
      <c r="E134" s="79"/>
      <c r="F134" s="79"/>
      <c r="G134" s="79"/>
      <c r="H134" s="79"/>
      <c r="I134" s="84">
        <v>1</v>
      </c>
      <c r="J134" s="79"/>
    </row>
    <row r="135" spans="1:10" x14ac:dyDescent="0.3">
      <c r="A135" s="79" t="s">
        <v>289</v>
      </c>
      <c r="B135" s="79" t="s">
        <v>290</v>
      </c>
      <c r="C135" s="79"/>
      <c r="D135" s="79"/>
      <c r="E135" s="79"/>
      <c r="F135" s="79"/>
      <c r="G135" s="84">
        <v>1</v>
      </c>
      <c r="H135" s="79"/>
      <c r="I135" s="79"/>
      <c r="J135" s="79"/>
    </row>
    <row r="136" spans="1:10" x14ac:dyDescent="0.3">
      <c r="A136" s="79" t="s">
        <v>291</v>
      </c>
      <c r="B136" s="83" t="s">
        <v>292</v>
      </c>
      <c r="C136" s="79"/>
      <c r="D136" s="79"/>
      <c r="E136" s="79"/>
      <c r="F136" s="79"/>
      <c r="G136" s="79"/>
      <c r="H136" s="79"/>
      <c r="I136" s="84">
        <v>1</v>
      </c>
      <c r="J136" s="79"/>
    </row>
    <row r="137" spans="1:10" x14ac:dyDescent="0.3">
      <c r="A137" s="79" t="s">
        <v>293</v>
      </c>
      <c r="B137" s="79" t="s">
        <v>294</v>
      </c>
      <c r="C137" s="79"/>
      <c r="D137" s="84">
        <v>1</v>
      </c>
      <c r="E137" s="79"/>
      <c r="F137" s="84">
        <v>1</v>
      </c>
      <c r="G137" s="79"/>
      <c r="H137" s="79"/>
      <c r="I137" s="79"/>
      <c r="J137" s="79"/>
    </row>
    <row r="138" spans="1:10" x14ac:dyDescent="0.3">
      <c r="A138" s="86" t="s">
        <v>295</v>
      </c>
      <c r="B138" s="87" t="s">
        <v>296</v>
      </c>
      <c r="C138" s="79"/>
      <c r="D138" s="84"/>
      <c r="E138" s="79"/>
      <c r="F138" s="79"/>
      <c r="G138" s="79"/>
      <c r="H138" s="79"/>
      <c r="I138" s="79"/>
      <c r="J138" s="79"/>
    </row>
    <row r="139" spans="1:10" x14ac:dyDescent="0.3">
      <c r="A139" s="79" t="s">
        <v>297</v>
      </c>
      <c r="B139" s="79" t="s">
        <v>298</v>
      </c>
      <c r="C139" s="79"/>
      <c r="D139" s="79"/>
      <c r="E139" s="79"/>
      <c r="F139" s="79"/>
      <c r="G139" s="84">
        <v>1</v>
      </c>
      <c r="H139" s="84">
        <v>1</v>
      </c>
      <c r="I139" s="79"/>
      <c r="J139" s="79"/>
    </row>
    <row r="140" spans="1:10" x14ac:dyDescent="0.3">
      <c r="A140" s="79" t="s">
        <v>299</v>
      </c>
      <c r="B140" s="79" t="s">
        <v>300</v>
      </c>
      <c r="C140" s="79"/>
      <c r="D140" s="84">
        <v>1</v>
      </c>
      <c r="E140" s="79"/>
      <c r="F140" s="79"/>
      <c r="G140" s="79"/>
      <c r="H140" s="79"/>
      <c r="I140" s="79"/>
      <c r="J140" s="79"/>
    </row>
    <row r="141" spans="1:10" x14ac:dyDescent="0.3">
      <c r="A141" s="79" t="s">
        <v>301</v>
      </c>
      <c r="B141" s="79" t="s">
        <v>302</v>
      </c>
      <c r="C141" s="79"/>
      <c r="D141" s="84">
        <v>1</v>
      </c>
      <c r="E141" s="79"/>
      <c r="F141" s="79"/>
      <c r="G141" s="79"/>
      <c r="H141" s="79"/>
      <c r="I141" s="79"/>
      <c r="J141" s="79"/>
    </row>
    <row r="142" spans="1:10" x14ac:dyDescent="0.3">
      <c r="A142" s="86" t="s">
        <v>303</v>
      </c>
      <c r="B142" s="87" t="s">
        <v>304</v>
      </c>
      <c r="C142" s="79"/>
      <c r="D142" s="79"/>
      <c r="E142" s="79"/>
      <c r="F142" s="79"/>
      <c r="G142" s="79"/>
      <c r="H142" s="79"/>
      <c r="I142" s="84"/>
      <c r="J142" s="79"/>
    </row>
    <row r="143" spans="1:10" x14ac:dyDescent="0.3">
      <c r="A143" s="86" t="s">
        <v>305</v>
      </c>
      <c r="B143" s="87" t="s">
        <v>306</v>
      </c>
      <c r="C143" s="79"/>
      <c r="D143" s="79"/>
      <c r="E143" s="79"/>
      <c r="F143" s="79"/>
      <c r="G143" s="79"/>
      <c r="H143" s="79"/>
      <c r="I143" s="84"/>
      <c r="J143" s="79"/>
    </row>
    <row r="144" spans="1:10" x14ac:dyDescent="0.3">
      <c r="A144" s="79" t="s">
        <v>307</v>
      </c>
      <c r="B144" s="79" t="s">
        <v>308</v>
      </c>
      <c r="C144" s="79"/>
      <c r="D144" s="84">
        <v>1</v>
      </c>
      <c r="E144" s="79"/>
      <c r="F144" s="79"/>
      <c r="G144" s="79"/>
      <c r="H144" s="79"/>
      <c r="I144" s="79"/>
      <c r="J144" s="79"/>
    </row>
    <row r="145" spans="1:10" x14ac:dyDescent="0.3">
      <c r="A145" s="79" t="s">
        <v>309</v>
      </c>
      <c r="B145" s="79" t="s">
        <v>310</v>
      </c>
      <c r="C145" s="79"/>
      <c r="D145" s="84">
        <v>1</v>
      </c>
      <c r="E145" s="79"/>
      <c r="F145" s="79"/>
      <c r="G145" s="79"/>
      <c r="H145" s="79"/>
      <c r="I145" s="79"/>
      <c r="J145" s="79"/>
    </row>
    <row r="146" spans="1:10" x14ac:dyDescent="0.3">
      <c r="C146" s="80">
        <f>SUM(C3:C145)</f>
        <v>40</v>
      </c>
      <c r="D146" s="80">
        <f t="shared" ref="D146:J146" si="0">SUM(D3:D145)</f>
        <v>29</v>
      </c>
      <c r="E146" s="80">
        <f t="shared" si="0"/>
        <v>16</v>
      </c>
      <c r="F146" s="80">
        <f t="shared" si="0"/>
        <v>25</v>
      </c>
      <c r="G146" s="80">
        <f t="shared" si="0"/>
        <v>19</v>
      </c>
      <c r="H146" s="80">
        <f t="shared" si="0"/>
        <v>8</v>
      </c>
      <c r="I146" s="80">
        <f t="shared" si="0"/>
        <v>15</v>
      </c>
      <c r="J146" s="80">
        <f t="shared" si="0"/>
        <v>5</v>
      </c>
    </row>
  </sheetData>
  <autoFilter ref="C1:J146"/>
  <mergeCells count="8">
    <mergeCell ref="I1:I2"/>
    <mergeCell ref="J1:J2"/>
    <mergeCell ref="C1:C2"/>
    <mergeCell ref="D1:D2"/>
    <mergeCell ref="E1:E2"/>
    <mergeCell ref="F1:F2"/>
    <mergeCell ref="G1:G2"/>
    <mergeCell ref="H1:H2"/>
  </mergeCells>
  <pageMargins left="0.9055118110236221" right="0.70866141732283472" top="0.59055118110236227" bottom="0.39370078740157483" header="0.31496062992125984" footer="0.31496062992125984"/>
  <pageSetup paperSize="14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135"/>
  <sheetViews>
    <sheetView workbookViewId="0">
      <pane ySplit="1" topLeftCell="A2" activePane="bottomLeft" state="frozen"/>
      <selection pane="bottomLeft" sqref="A1:XFD1048576"/>
    </sheetView>
  </sheetViews>
  <sheetFormatPr defaultColWidth="9.140625" defaultRowHeight="16.5" x14ac:dyDescent="0.3"/>
  <cols>
    <col min="1" max="1" width="21.140625" style="94" bestFit="1" customWidth="1"/>
    <col min="2" max="4" width="32.7109375" style="94" customWidth="1"/>
    <col min="5" max="5" width="17.42578125" style="94" customWidth="1"/>
    <col min="6" max="6" width="6.5703125" style="93" bestFit="1" customWidth="1"/>
    <col min="7" max="7" width="41.42578125" style="93" bestFit="1" customWidth="1"/>
    <col min="8" max="8" width="6.5703125" style="94" bestFit="1" customWidth="1"/>
    <col min="9" max="9" width="18.5703125" style="94" bestFit="1" customWidth="1"/>
    <col min="10" max="10" width="45.28515625" style="94" bestFit="1" customWidth="1"/>
    <col min="11" max="11" width="26.7109375" style="94" customWidth="1"/>
    <col min="12" max="12" width="8.140625" style="94" bestFit="1" customWidth="1"/>
    <col min="13" max="16384" width="9.140625" style="94"/>
  </cols>
  <sheetData>
    <row r="1" spans="1:12" s="89" customFormat="1" ht="33" x14ac:dyDescent="0.3">
      <c r="A1" s="89" t="s">
        <v>21</v>
      </c>
      <c r="B1" s="89" t="s">
        <v>478</v>
      </c>
      <c r="C1" s="89" t="s">
        <v>477</v>
      </c>
      <c r="D1" s="89" t="s">
        <v>487</v>
      </c>
      <c r="E1" s="89" t="s">
        <v>457</v>
      </c>
      <c r="F1" s="90" t="s">
        <v>6</v>
      </c>
      <c r="G1" s="89" t="s">
        <v>5</v>
      </c>
      <c r="H1" s="89" t="s">
        <v>312</v>
      </c>
      <c r="I1" s="89" t="s">
        <v>329</v>
      </c>
      <c r="J1" s="89" t="s">
        <v>332</v>
      </c>
      <c r="K1" s="89" t="s">
        <v>437</v>
      </c>
      <c r="L1" s="90" t="s">
        <v>22</v>
      </c>
    </row>
    <row r="2" spans="1:12" ht="33" x14ac:dyDescent="0.3">
      <c r="A2" s="91" t="s">
        <v>13</v>
      </c>
      <c r="B2" s="92" t="s">
        <v>504</v>
      </c>
      <c r="C2" s="92" t="s">
        <v>516</v>
      </c>
      <c r="D2" s="92" t="s">
        <v>481</v>
      </c>
      <c r="E2" s="91" t="s">
        <v>458</v>
      </c>
      <c r="F2" s="93" t="s">
        <v>28</v>
      </c>
      <c r="G2" s="93" t="s">
        <v>157</v>
      </c>
      <c r="H2" s="94" t="s">
        <v>313</v>
      </c>
      <c r="I2" s="94" t="s">
        <v>9</v>
      </c>
      <c r="J2" s="94" t="s">
        <v>422</v>
      </c>
      <c r="K2" s="94" t="s">
        <v>340</v>
      </c>
      <c r="L2" s="94">
        <v>1</v>
      </c>
    </row>
    <row r="3" spans="1:12" ht="33" x14ac:dyDescent="0.3">
      <c r="A3" s="92" t="s">
        <v>14</v>
      </c>
      <c r="B3" s="92" t="s">
        <v>505</v>
      </c>
      <c r="C3" s="92" t="s">
        <v>517</v>
      </c>
      <c r="D3" s="92" t="s">
        <v>482</v>
      </c>
      <c r="E3" s="91" t="s">
        <v>459</v>
      </c>
      <c r="F3" s="93" t="s">
        <v>30</v>
      </c>
      <c r="G3" s="93" t="s">
        <v>163</v>
      </c>
      <c r="H3" s="94" t="s">
        <v>533</v>
      </c>
      <c r="I3" s="94" t="s">
        <v>323</v>
      </c>
      <c r="J3" s="94" t="s">
        <v>414</v>
      </c>
      <c r="K3" s="94" t="s">
        <v>439</v>
      </c>
    </row>
    <row r="4" spans="1:12" x14ac:dyDescent="0.3">
      <c r="A4" s="92" t="s">
        <v>15</v>
      </c>
      <c r="B4" s="92" t="s">
        <v>506</v>
      </c>
      <c r="C4" s="92" t="s">
        <v>504</v>
      </c>
      <c r="D4" s="92" t="s">
        <v>484</v>
      </c>
      <c r="E4" s="91" t="s">
        <v>463</v>
      </c>
      <c r="F4" s="93" t="s">
        <v>32</v>
      </c>
      <c r="G4" s="10" t="s">
        <v>29</v>
      </c>
      <c r="H4" s="94" t="s">
        <v>315</v>
      </c>
      <c r="I4" s="94" t="s">
        <v>10</v>
      </c>
      <c r="J4" s="94" t="s">
        <v>401</v>
      </c>
      <c r="K4" s="94" t="s">
        <v>343</v>
      </c>
    </row>
    <row r="5" spans="1:12" ht="14.25" customHeight="1" x14ac:dyDescent="0.3">
      <c r="A5" s="92" t="s">
        <v>16</v>
      </c>
      <c r="B5" s="92" t="s">
        <v>514</v>
      </c>
      <c r="C5" s="92" t="s">
        <v>514</v>
      </c>
      <c r="D5" s="92" t="s">
        <v>483</v>
      </c>
      <c r="E5" s="91" t="s">
        <v>465</v>
      </c>
      <c r="F5" s="93" t="s">
        <v>34</v>
      </c>
      <c r="G5" s="93" t="s">
        <v>107</v>
      </c>
      <c r="I5" s="94" t="s">
        <v>11</v>
      </c>
      <c r="J5" s="94" t="s">
        <v>345</v>
      </c>
      <c r="K5" s="94" t="s">
        <v>444</v>
      </c>
    </row>
    <row r="6" spans="1:12" ht="14.25" customHeight="1" x14ac:dyDescent="0.3">
      <c r="A6" s="92" t="s">
        <v>17</v>
      </c>
      <c r="B6" s="92" t="s">
        <v>507</v>
      </c>
      <c r="C6" s="92" t="s">
        <v>518</v>
      </c>
      <c r="D6" s="92" t="s">
        <v>488</v>
      </c>
      <c r="E6" s="91" t="s">
        <v>460</v>
      </c>
      <c r="F6" s="93" t="s">
        <v>36</v>
      </c>
      <c r="G6" s="93" t="s">
        <v>135</v>
      </c>
      <c r="J6" s="94" t="s">
        <v>399</v>
      </c>
      <c r="K6" s="94" t="s">
        <v>386</v>
      </c>
    </row>
    <row r="7" spans="1:12" x14ac:dyDescent="0.3">
      <c r="A7" s="92" t="s">
        <v>18</v>
      </c>
      <c r="B7" s="92" t="s">
        <v>508</v>
      </c>
      <c r="C7" s="92"/>
      <c r="D7" s="92" t="s">
        <v>485</v>
      </c>
      <c r="E7" s="91" t="s">
        <v>464</v>
      </c>
      <c r="F7" s="93" t="s">
        <v>38</v>
      </c>
      <c r="G7" s="93" t="s">
        <v>109</v>
      </c>
      <c r="J7" s="94" t="s">
        <v>423</v>
      </c>
      <c r="K7" s="94" t="s">
        <v>390</v>
      </c>
    </row>
    <row r="8" spans="1:12" x14ac:dyDescent="0.3">
      <c r="A8" s="92" t="s">
        <v>19</v>
      </c>
      <c r="B8" s="92" t="s">
        <v>509</v>
      </c>
      <c r="C8" s="92"/>
      <c r="D8" s="92" t="s">
        <v>486</v>
      </c>
      <c r="E8" s="91" t="s">
        <v>461</v>
      </c>
      <c r="F8" s="93" t="s">
        <v>40</v>
      </c>
      <c r="G8" s="10" t="s">
        <v>73</v>
      </c>
      <c r="J8" s="94" t="s">
        <v>490</v>
      </c>
      <c r="K8" s="94" t="s">
        <v>341</v>
      </c>
    </row>
    <row r="9" spans="1:12" x14ac:dyDescent="0.3">
      <c r="A9" s="92" t="s">
        <v>20</v>
      </c>
      <c r="B9" s="92" t="s">
        <v>510</v>
      </c>
      <c r="C9" s="92"/>
      <c r="D9" s="92"/>
      <c r="E9" s="91" t="s">
        <v>462</v>
      </c>
      <c r="F9" s="93" t="s">
        <v>42</v>
      </c>
      <c r="G9" s="93" t="s">
        <v>149</v>
      </c>
      <c r="J9" s="94" t="s">
        <v>346</v>
      </c>
      <c r="K9" s="94" t="s">
        <v>344</v>
      </c>
    </row>
    <row r="10" spans="1:12" x14ac:dyDescent="0.3">
      <c r="B10" s="92" t="s">
        <v>511</v>
      </c>
      <c r="E10" s="91" t="s">
        <v>466</v>
      </c>
      <c r="F10" s="93" t="s">
        <v>44</v>
      </c>
      <c r="G10" s="93" t="s">
        <v>167</v>
      </c>
      <c r="J10" s="94" t="s">
        <v>442</v>
      </c>
      <c r="K10" s="94" t="s">
        <v>387</v>
      </c>
    </row>
    <row r="11" spans="1:12" x14ac:dyDescent="0.3">
      <c r="B11" s="92" t="s">
        <v>512</v>
      </c>
      <c r="E11" s="91" t="s">
        <v>311</v>
      </c>
      <c r="F11" s="93" t="s">
        <v>46</v>
      </c>
      <c r="G11" s="10" t="s">
        <v>139</v>
      </c>
      <c r="J11" s="94" t="s">
        <v>424</v>
      </c>
      <c r="K11" s="94" t="s">
        <v>447</v>
      </c>
    </row>
    <row r="12" spans="1:12" x14ac:dyDescent="0.3">
      <c r="B12" s="92" t="s">
        <v>513</v>
      </c>
      <c r="E12" s="91"/>
      <c r="F12" s="93" t="s">
        <v>48</v>
      </c>
      <c r="G12" s="93" t="s">
        <v>165</v>
      </c>
      <c r="J12" s="94" t="s">
        <v>347</v>
      </c>
      <c r="K12" s="94" t="s">
        <v>342</v>
      </c>
    </row>
    <row r="13" spans="1:12" ht="14.25" customHeight="1" x14ac:dyDescent="0.3">
      <c r="B13" s="95" t="s">
        <v>515</v>
      </c>
      <c r="F13" s="93" t="s">
        <v>50</v>
      </c>
      <c r="G13" s="93" t="s">
        <v>284</v>
      </c>
      <c r="J13" s="94" t="s">
        <v>435</v>
      </c>
      <c r="K13" s="94" t="s">
        <v>496</v>
      </c>
    </row>
    <row r="14" spans="1:12" x14ac:dyDescent="0.3">
      <c r="F14" s="93" t="s">
        <v>52</v>
      </c>
      <c r="G14" s="93" t="s">
        <v>266</v>
      </c>
      <c r="J14" s="94" t="s">
        <v>440</v>
      </c>
      <c r="K14" s="94" t="s">
        <v>388</v>
      </c>
    </row>
    <row r="15" spans="1:12" x14ac:dyDescent="0.3">
      <c r="F15" s="93" t="s">
        <v>54</v>
      </c>
      <c r="G15" s="93" t="s">
        <v>35</v>
      </c>
      <c r="J15" s="94" t="s">
        <v>468</v>
      </c>
      <c r="K15" s="94" t="s">
        <v>432</v>
      </c>
    </row>
    <row r="16" spans="1:12" x14ac:dyDescent="0.3">
      <c r="F16" s="96" t="s">
        <v>56</v>
      </c>
      <c r="G16" s="10" t="s">
        <v>75</v>
      </c>
      <c r="J16" s="94" t="s">
        <v>348</v>
      </c>
      <c r="K16" s="94" t="s">
        <v>389</v>
      </c>
    </row>
    <row r="17" spans="6:10" x14ac:dyDescent="0.3">
      <c r="F17" s="93" t="s">
        <v>58</v>
      </c>
      <c r="G17" s="93" t="s">
        <v>169</v>
      </c>
      <c r="J17" s="94" t="s">
        <v>349</v>
      </c>
    </row>
    <row r="18" spans="6:10" x14ac:dyDescent="0.3">
      <c r="F18" s="93" t="s">
        <v>60</v>
      </c>
      <c r="G18" s="93" t="s">
        <v>173</v>
      </c>
      <c r="J18" s="94" t="s">
        <v>519</v>
      </c>
    </row>
    <row r="19" spans="6:10" x14ac:dyDescent="0.3">
      <c r="F19" s="93" t="s">
        <v>62</v>
      </c>
      <c r="G19" s="97" t="s">
        <v>296</v>
      </c>
      <c r="J19" s="94" t="s">
        <v>425</v>
      </c>
    </row>
    <row r="20" spans="6:10" x14ac:dyDescent="0.3">
      <c r="F20" s="93" t="s">
        <v>64</v>
      </c>
      <c r="G20" s="93" t="s">
        <v>215</v>
      </c>
      <c r="J20" s="94" t="s">
        <v>350</v>
      </c>
    </row>
    <row r="21" spans="6:10" x14ac:dyDescent="0.3">
      <c r="F21" s="93" t="s">
        <v>66</v>
      </c>
      <c r="G21" s="93" t="s">
        <v>131</v>
      </c>
      <c r="J21" s="94" t="s">
        <v>410</v>
      </c>
    </row>
    <row r="22" spans="6:10" x14ac:dyDescent="0.3">
      <c r="F22" s="93" t="s">
        <v>68</v>
      </c>
      <c r="G22" s="93" t="s">
        <v>111</v>
      </c>
      <c r="J22" s="94" t="s">
        <v>394</v>
      </c>
    </row>
    <row r="23" spans="6:10" x14ac:dyDescent="0.3">
      <c r="F23" s="93" t="s">
        <v>70</v>
      </c>
      <c r="G23" s="93" t="s">
        <v>171</v>
      </c>
      <c r="J23" s="94" t="s">
        <v>351</v>
      </c>
    </row>
    <row r="24" spans="6:10" x14ac:dyDescent="0.3">
      <c r="F24" s="93" t="s">
        <v>72</v>
      </c>
      <c r="G24" s="93" t="s">
        <v>241</v>
      </c>
      <c r="J24" s="94" t="s">
        <v>407</v>
      </c>
    </row>
    <row r="25" spans="6:10" x14ac:dyDescent="0.3">
      <c r="F25" s="93" t="s">
        <v>74</v>
      </c>
      <c r="G25" s="93" t="s">
        <v>143</v>
      </c>
      <c r="J25" s="94" t="s">
        <v>417</v>
      </c>
    </row>
    <row r="26" spans="6:10" x14ac:dyDescent="0.3">
      <c r="F26" s="93" t="s">
        <v>76</v>
      </c>
      <c r="G26" s="93" t="s">
        <v>175</v>
      </c>
      <c r="J26" s="94" t="s">
        <v>409</v>
      </c>
    </row>
    <row r="27" spans="6:10" x14ac:dyDescent="0.3">
      <c r="F27" s="93" t="s">
        <v>78</v>
      </c>
      <c r="G27" s="10" t="s">
        <v>179</v>
      </c>
      <c r="J27" s="94" t="s">
        <v>408</v>
      </c>
    </row>
    <row r="28" spans="6:10" x14ac:dyDescent="0.3">
      <c r="F28" s="93" t="s">
        <v>80</v>
      </c>
      <c r="G28" s="93" t="s">
        <v>113</v>
      </c>
      <c r="J28" s="94" t="s">
        <v>443</v>
      </c>
    </row>
    <row r="29" spans="6:10" x14ac:dyDescent="0.3">
      <c r="F29" s="93" t="s">
        <v>82</v>
      </c>
      <c r="G29" s="10" t="s">
        <v>53</v>
      </c>
      <c r="J29" s="94" t="s">
        <v>352</v>
      </c>
    </row>
    <row r="30" spans="6:10" x14ac:dyDescent="0.3">
      <c r="F30" s="93" t="s">
        <v>84</v>
      </c>
      <c r="G30" s="93" t="s">
        <v>115</v>
      </c>
      <c r="J30" s="94" t="s">
        <v>421</v>
      </c>
    </row>
    <row r="31" spans="6:10" x14ac:dyDescent="0.3">
      <c r="F31" s="93" t="s">
        <v>86</v>
      </c>
      <c r="G31" s="93" t="s">
        <v>247</v>
      </c>
      <c r="J31" s="94" t="s">
        <v>412</v>
      </c>
    </row>
    <row r="32" spans="6:10" x14ac:dyDescent="0.3">
      <c r="F32" s="93" t="s">
        <v>88</v>
      </c>
      <c r="G32" s="93" t="s">
        <v>181</v>
      </c>
      <c r="J32" s="94" t="s">
        <v>353</v>
      </c>
    </row>
    <row r="33" spans="6:10" x14ac:dyDescent="0.3">
      <c r="F33" s="93" t="s">
        <v>90</v>
      </c>
      <c r="G33" s="93" t="s">
        <v>117</v>
      </c>
      <c r="J33" s="94" t="s">
        <v>354</v>
      </c>
    </row>
    <row r="34" spans="6:10" x14ac:dyDescent="0.3">
      <c r="F34" s="93" t="s">
        <v>92</v>
      </c>
      <c r="G34" s="10" t="s">
        <v>77</v>
      </c>
      <c r="J34" s="94" t="s">
        <v>355</v>
      </c>
    </row>
    <row r="35" spans="6:10" x14ac:dyDescent="0.3">
      <c r="F35" s="93" t="s">
        <v>94</v>
      </c>
      <c r="G35" s="93" t="s">
        <v>235</v>
      </c>
      <c r="J35" s="94" t="s">
        <v>356</v>
      </c>
    </row>
    <row r="36" spans="6:10" x14ac:dyDescent="0.3">
      <c r="F36" s="93" t="s">
        <v>96</v>
      </c>
      <c r="G36" s="93" t="s">
        <v>294</v>
      </c>
      <c r="J36" s="94" t="s">
        <v>357</v>
      </c>
    </row>
    <row r="37" spans="6:10" x14ac:dyDescent="0.3">
      <c r="F37" s="93" t="s">
        <v>98</v>
      </c>
      <c r="G37" s="93" t="s">
        <v>254</v>
      </c>
      <c r="J37" s="94" t="s">
        <v>419</v>
      </c>
    </row>
    <row r="38" spans="6:10" x14ac:dyDescent="0.3">
      <c r="F38" s="93" t="s">
        <v>100</v>
      </c>
      <c r="G38" s="93" t="s">
        <v>47</v>
      </c>
      <c r="J38" s="94" t="s">
        <v>418</v>
      </c>
    </row>
    <row r="39" spans="6:10" x14ac:dyDescent="0.3">
      <c r="F39" s="93" t="s">
        <v>102</v>
      </c>
      <c r="G39" s="93" t="s">
        <v>256</v>
      </c>
      <c r="J39" s="94" t="s">
        <v>402</v>
      </c>
    </row>
    <row r="40" spans="6:10" x14ac:dyDescent="0.3">
      <c r="F40" s="93" t="s">
        <v>104</v>
      </c>
      <c r="G40" s="93" t="s">
        <v>119</v>
      </c>
      <c r="J40" s="94" t="s">
        <v>358</v>
      </c>
    </row>
    <row r="41" spans="6:10" x14ac:dyDescent="0.3">
      <c r="F41" s="93" t="s">
        <v>106</v>
      </c>
      <c r="G41" s="93" t="s">
        <v>189</v>
      </c>
      <c r="J41" s="94" t="s">
        <v>359</v>
      </c>
    </row>
    <row r="42" spans="6:10" x14ac:dyDescent="0.3">
      <c r="F42" s="93" t="s">
        <v>108</v>
      </c>
      <c r="G42" s="93" t="s">
        <v>121</v>
      </c>
      <c r="J42" s="94" t="s">
        <v>360</v>
      </c>
    </row>
    <row r="43" spans="6:10" x14ac:dyDescent="0.3">
      <c r="F43" s="93" t="s">
        <v>110</v>
      </c>
      <c r="G43" s="93" t="s">
        <v>187</v>
      </c>
      <c r="J43" s="94" t="s">
        <v>361</v>
      </c>
    </row>
    <row r="44" spans="6:10" x14ac:dyDescent="0.3">
      <c r="F44" s="93" t="s">
        <v>112</v>
      </c>
      <c r="G44" s="10" t="s">
        <v>33</v>
      </c>
      <c r="J44" s="94" t="s">
        <v>362</v>
      </c>
    </row>
    <row r="45" spans="6:10" x14ac:dyDescent="0.3">
      <c r="F45" s="93" t="s">
        <v>114</v>
      </c>
      <c r="G45" s="93" t="s">
        <v>191</v>
      </c>
      <c r="J45" s="94" t="s">
        <v>395</v>
      </c>
    </row>
    <row r="46" spans="6:10" x14ac:dyDescent="0.3">
      <c r="F46" s="93" t="s">
        <v>116</v>
      </c>
      <c r="G46" s="93" t="s">
        <v>141</v>
      </c>
      <c r="J46" s="94" t="s">
        <v>411</v>
      </c>
    </row>
    <row r="47" spans="6:10" x14ac:dyDescent="0.3">
      <c r="F47" s="93" t="s">
        <v>118</v>
      </c>
      <c r="G47" s="10" t="s">
        <v>101</v>
      </c>
      <c r="J47" s="94" t="s">
        <v>525</v>
      </c>
    </row>
    <row r="48" spans="6:10" x14ac:dyDescent="0.3">
      <c r="F48" s="93" t="s">
        <v>120</v>
      </c>
      <c r="G48" s="93" t="s">
        <v>127</v>
      </c>
      <c r="J48" s="94" t="s">
        <v>526</v>
      </c>
    </row>
    <row r="49" spans="6:10" x14ac:dyDescent="0.3">
      <c r="F49" s="93" t="s">
        <v>122</v>
      </c>
      <c r="G49" s="93" t="s">
        <v>270</v>
      </c>
      <c r="J49" s="94" t="s">
        <v>436</v>
      </c>
    </row>
    <row r="50" spans="6:10" x14ac:dyDescent="0.3">
      <c r="F50" s="93" t="s">
        <v>124</v>
      </c>
      <c r="G50" s="10" t="s">
        <v>185</v>
      </c>
      <c r="J50" s="94" t="s">
        <v>363</v>
      </c>
    </row>
    <row r="51" spans="6:10" x14ac:dyDescent="0.3">
      <c r="F51" s="93" t="s">
        <v>126</v>
      </c>
      <c r="G51" s="93" t="s">
        <v>125</v>
      </c>
      <c r="J51" s="94" t="s">
        <v>403</v>
      </c>
    </row>
    <row r="52" spans="6:10" x14ac:dyDescent="0.3">
      <c r="F52" s="93" t="s">
        <v>128</v>
      </c>
      <c r="G52" s="93" t="s">
        <v>245</v>
      </c>
      <c r="J52" s="94" t="s">
        <v>531</v>
      </c>
    </row>
    <row r="53" spans="6:10" x14ac:dyDescent="0.3">
      <c r="F53" s="93" t="s">
        <v>130</v>
      </c>
      <c r="G53" s="93" t="s">
        <v>193</v>
      </c>
      <c r="J53" s="94" t="s">
        <v>364</v>
      </c>
    </row>
    <row r="54" spans="6:10" x14ac:dyDescent="0.3">
      <c r="F54" s="93" t="s">
        <v>132</v>
      </c>
      <c r="G54" s="93" t="s">
        <v>282</v>
      </c>
      <c r="J54" s="94" t="s">
        <v>413</v>
      </c>
    </row>
    <row r="55" spans="6:10" x14ac:dyDescent="0.3">
      <c r="F55" s="93" t="s">
        <v>134</v>
      </c>
      <c r="G55" s="93" t="s">
        <v>195</v>
      </c>
      <c r="J55" s="94" t="s">
        <v>426</v>
      </c>
    </row>
    <row r="56" spans="6:10" x14ac:dyDescent="0.3">
      <c r="F56" s="93" t="s">
        <v>136</v>
      </c>
      <c r="G56" s="10" t="s">
        <v>67</v>
      </c>
      <c r="J56" s="94" t="s">
        <v>365</v>
      </c>
    </row>
    <row r="57" spans="6:10" x14ac:dyDescent="0.3">
      <c r="F57" s="93" t="s">
        <v>138</v>
      </c>
      <c r="G57" s="93" t="s">
        <v>37</v>
      </c>
      <c r="J57" s="94" t="s">
        <v>366</v>
      </c>
    </row>
    <row r="58" spans="6:10" x14ac:dyDescent="0.3">
      <c r="F58" s="93" t="s">
        <v>140</v>
      </c>
      <c r="G58" s="10" t="s">
        <v>65</v>
      </c>
      <c r="J58" s="94" t="s">
        <v>367</v>
      </c>
    </row>
    <row r="59" spans="6:10" x14ac:dyDescent="0.3">
      <c r="F59" s="93" t="s">
        <v>142</v>
      </c>
      <c r="G59" s="93" t="s">
        <v>39</v>
      </c>
      <c r="J59" s="94" t="s">
        <v>368</v>
      </c>
    </row>
    <row r="60" spans="6:10" x14ac:dyDescent="0.3">
      <c r="F60" s="93" t="s">
        <v>144</v>
      </c>
      <c r="G60" s="93" t="s">
        <v>300</v>
      </c>
      <c r="J60" s="94" t="s">
        <v>369</v>
      </c>
    </row>
    <row r="61" spans="6:10" x14ac:dyDescent="0.3">
      <c r="F61" s="93" t="s">
        <v>148</v>
      </c>
      <c r="G61" s="10" t="s">
        <v>79</v>
      </c>
      <c r="J61" s="94" t="s">
        <v>398</v>
      </c>
    </row>
    <row r="62" spans="6:10" x14ac:dyDescent="0.3">
      <c r="F62" s="93" t="s">
        <v>150</v>
      </c>
      <c r="G62" s="93" t="s">
        <v>155</v>
      </c>
      <c r="J62" s="94" t="s">
        <v>370</v>
      </c>
    </row>
    <row r="63" spans="6:10" x14ac:dyDescent="0.3">
      <c r="F63" s="98" t="s">
        <v>152</v>
      </c>
      <c r="G63" s="93" t="s">
        <v>252</v>
      </c>
      <c r="J63" s="94" t="s">
        <v>400</v>
      </c>
    </row>
    <row r="64" spans="6:10" x14ac:dyDescent="0.3">
      <c r="F64" s="93" t="s">
        <v>154</v>
      </c>
      <c r="G64" s="93" t="s">
        <v>151</v>
      </c>
      <c r="J64" s="94" t="s">
        <v>371</v>
      </c>
    </row>
    <row r="65" spans="6:10" x14ac:dyDescent="0.3">
      <c r="F65" s="93" t="s">
        <v>156</v>
      </c>
      <c r="G65" s="10" t="s">
        <v>286</v>
      </c>
      <c r="J65" s="94" t="s">
        <v>441</v>
      </c>
    </row>
    <row r="66" spans="6:10" x14ac:dyDescent="0.3">
      <c r="F66" s="93" t="s">
        <v>162</v>
      </c>
      <c r="G66" s="10" t="s">
        <v>292</v>
      </c>
      <c r="J66" s="94" t="s">
        <v>445</v>
      </c>
    </row>
    <row r="67" spans="6:10" x14ac:dyDescent="0.3">
      <c r="F67" s="93" t="s">
        <v>164</v>
      </c>
      <c r="G67" s="10" t="s">
        <v>83</v>
      </c>
      <c r="J67" s="94" t="s">
        <v>415</v>
      </c>
    </row>
    <row r="68" spans="6:10" x14ac:dyDescent="0.3">
      <c r="F68" s="93" t="s">
        <v>166</v>
      </c>
      <c r="G68" s="93" t="s">
        <v>204</v>
      </c>
      <c r="J68" s="94" t="s">
        <v>427</v>
      </c>
    </row>
    <row r="69" spans="6:10" x14ac:dyDescent="0.3">
      <c r="F69" s="93" t="s">
        <v>168</v>
      </c>
      <c r="G69" s="93" t="s">
        <v>57</v>
      </c>
      <c r="J69" s="94" t="s">
        <v>420</v>
      </c>
    </row>
    <row r="70" spans="6:10" x14ac:dyDescent="0.3">
      <c r="F70" s="93" t="s">
        <v>170</v>
      </c>
      <c r="G70" s="93" t="s">
        <v>302</v>
      </c>
      <c r="J70" s="94" t="s">
        <v>372</v>
      </c>
    </row>
    <row r="71" spans="6:10" x14ac:dyDescent="0.3">
      <c r="F71" s="93" t="s">
        <v>172</v>
      </c>
      <c r="G71" s="97" t="s">
        <v>229</v>
      </c>
      <c r="J71" s="94" t="s">
        <v>373</v>
      </c>
    </row>
    <row r="72" spans="6:10" x14ac:dyDescent="0.3">
      <c r="F72" s="93" t="s">
        <v>174</v>
      </c>
      <c r="G72" s="10" t="s">
        <v>51</v>
      </c>
      <c r="J72" s="94" t="s">
        <v>391</v>
      </c>
    </row>
    <row r="73" spans="6:10" x14ac:dyDescent="0.3">
      <c r="F73" s="93" t="s">
        <v>176</v>
      </c>
      <c r="G73" s="93" t="s">
        <v>206</v>
      </c>
      <c r="J73" s="94" t="s">
        <v>392</v>
      </c>
    </row>
    <row r="74" spans="6:10" x14ac:dyDescent="0.3">
      <c r="F74" s="93" t="s">
        <v>178</v>
      </c>
      <c r="G74" s="10" t="s">
        <v>137</v>
      </c>
      <c r="J74" s="94" t="s">
        <v>393</v>
      </c>
    </row>
    <row r="75" spans="6:10" x14ac:dyDescent="0.3">
      <c r="F75" s="93" t="s">
        <v>180</v>
      </c>
      <c r="G75" s="97" t="s">
        <v>306</v>
      </c>
      <c r="J75" s="94" t="s">
        <v>374</v>
      </c>
    </row>
    <row r="76" spans="6:10" x14ac:dyDescent="0.3">
      <c r="F76" s="93" t="s">
        <v>182</v>
      </c>
      <c r="G76" s="10" t="s">
        <v>221</v>
      </c>
      <c r="J76" s="94" t="s">
        <v>397</v>
      </c>
    </row>
    <row r="77" spans="6:10" x14ac:dyDescent="0.3">
      <c r="F77" s="93" t="s">
        <v>184</v>
      </c>
      <c r="G77" s="10" t="s">
        <v>85</v>
      </c>
      <c r="J77" s="94" t="s">
        <v>375</v>
      </c>
    </row>
    <row r="78" spans="6:10" x14ac:dyDescent="0.3">
      <c r="F78" s="93" t="s">
        <v>186</v>
      </c>
      <c r="G78" s="93" t="s">
        <v>202</v>
      </c>
      <c r="J78" s="94" t="s">
        <v>448</v>
      </c>
    </row>
    <row r="79" spans="6:10" x14ac:dyDescent="0.3">
      <c r="F79" s="93" t="s">
        <v>188</v>
      </c>
      <c r="G79" s="10" t="s">
        <v>31</v>
      </c>
      <c r="J79" s="94" t="s">
        <v>376</v>
      </c>
    </row>
    <row r="80" spans="6:10" x14ac:dyDescent="0.3">
      <c r="F80" s="93" t="s">
        <v>190</v>
      </c>
      <c r="G80" s="93" t="s">
        <v>217</v>
      </c>
      <c r="J80" s="94" t="s">
        <v>377</v>
      </c>
    </row>
    <row r="81" spans="6:10" x14ac:dyDescent="0.3">
      <c r="F81" s="93" t="s">
        <v>192</v>
      </c>
      <c r="G81" s="93" t="s">
        <v>212</v>
      </c>
      <c r="J81" s="94" t="s">
        <v>378</v>
      </c>
    </row>
    <row r="82" spans="6:10" x14ac:dyDescent="0.3">
      <c r="F82" s="93" t="s">
        <v>194</v>
      </c>
      <c r="G82" s="93" t="s">
        <v>123</v>
      </c>
      <c r="J82" s="94" t="s">
        <v>467</v>
      </c>
    </row>
    <row r="83" spans="6:10" x14ac:dyDescent="0.3">
      <c r="F83" s="93" t="s">
        <v>201</v>
      </c>
      <c r="G83" s="10" t="s">
        <v>59</v>
      </c>
      <c r="J83" s="94" t="s">
        <v>379</v>
      </c>
    </row>
    <row r="84" spans="6:10" x14ac:dyDescent="0.3">
      <c r="F84" s="93" t="s">
        <v>203</v>
      </c>
      <c r="G84" s="93" t="s">
        <v>276</v>
      </c>
      <c r="J84" s="94" t="s">
        <v>380</v>
      </c>
    </row>
    <row r="85" spans="6:10" x14ac:dyDescent="0.3">
      <c r="F85" s="93" t="s">
        <v>205</v>
      </c>
      <c r="G85" s="93" t="s">
        <v>290</v>
      </c>
      <c r="J85" s="94" t="s">
        <v>381</v>
      </c>
    </row>
    <row r="86" spans="6:10" x14ac:dyDescent="0.3">
      <c r="F86" s="93" t="s">
        <v>207</v>
      </c>
      <c r="G86" s="93" t="s">
        <v>298</v>
      </c>
      <c r="J86" s="94" t="s">
        <v>382</v>
      </c>
    </row>
    <row r="87" spans="6:10" x14ac:dyDescent="0.3">
      <c r="F87" s="93" t="s">
        <v>209</v>
      </c>
      <c r="G87" s="93" t="s">
        <v>210</v>
      </c>
      <c r="J87" s="94" t="s">
        <v>446</v>
      </c>
    </row>
    <row r="88" spans="6:10" x14ac:dyDescent="0.3">
      <c r="F88" s="93" t="s">
        <v>211</v>
      </c>
      <c r="G88" s="10" t="s">
        <v>219</v>
      </c>
      <c r="J88" s="94" t="s">
        <v>428</v>
      </c>
    </row>
    <row r="89" spans="6:10" x14ac:dyDescent="0.3">
      <c r="F89" s="93" t="s">
        <v>213</v>
      </c>
      <c r="G89" s="93" t="s">
        <v>237</v>
      </c>
      <c r="J89" s="94" t="s">
        <v>383</v>
      </c>
    </row>
    <row r="90" spans="6:10" x14ac:dyDescent="0.3">
      <c r="F90" s="93" t="s">
        <v>214</v>
      </c>
      <c r="G90" s="93" t="s">
        <v>41</v>
      </c>
      <c r="J90" s="94" t="s">
        <v>383</v>
      </c>
    </row>
    <row r="91" spans="6:10" x14ac:dyDescent="0.3">
      <c r="F91" s="93" t="s">
        <v>216</v>
      </c>
      <c r="G91" s="93" t="s">
        <v>223</v>
      </c>
      <c r="J91" s="94" t="s">
        <v>406</v>
      </c>
    </row>
    <row r="92" spans="6:10" x14ac:dyDescent="0.3">
      <c r="F92" s="93" t="s">
        <v>218</v>
      </c>
      <c r="G92" s="93" t="s">
        <v>225</v>
      </c>
      <c r="J92" s="94" t="s">
        <v>405</v>
      </c>
    </row>
    <row r="93" spans="6:10" x14ac:dyDescent="0.3">
      <c r="F93" s="93" t="s">
        <v>220</v>
      </c>
      <c r="G93" s="93" t="s">
        <v>227</v>
      </c>
      <c r="J93" s="94" t="s">
        <v>404</v>
      </c>
    </row>
    <row r="94" spans="6:10" x14ac:dyDescent="0.3">
      <c r="F94" s="93" t="s">
        <v>222</v>
      </c>
      <c r="G94" s="93" t="s">
        <v>278</v>
      </c>
      <c r="J94" s="94" t="s">
        <v>520</v>
      </c>
    </row>
    <row r="95" spans="6:10" x14ac:dyDescent="0.3">
      <c r="F95" s="93" t="s">
        <v>224</v>
      </c>
      <c r="G95" s="93" t="s">
        <v>260</v>
      </c>
      <c r="J95" s="94" t="s">
        <v>429</v>
      </c>
    </row>
    <row r="96" spans="6:10" x14ac:dyDescent="0.3">
      <c r="F96" s="93" t="s">
        <v>226</v>
      </c>
      <c r="G96" s="97" t="s">
        <v>153</v>
      </c>
      <c r="J96" s="94" t="s">
        <v>416</v>
      </c>
    </row>
    <row r="97" spans="6:10" x14ac:dyDescent="0.3">
      <c r="F97" s="98" t="s">
        <v>228</v>
      </c>
      <c r="G97" s="93" t="s">
        <v>262</v>
      </c>
      <c r="J97" s="94" t="s">
        <v>430</v>
      </c>
    </row>
    <row r="98" spans="6:10" x14ac:dyDescent="0.3">
      <c r="F98" s="93" t="s">
        <v>230</v>
      </c>
      <c r="G98" s="10" t="s">
        <v>264</v>
      </c>
      <c r="J98" s="94" t="s">
        <v>431</v>
      </c>
    </row>
    <row r="99" spans="6:10" x14ac:dyDescent="0.3">
      <c r="F99" s="93" t="s">
        <v>232</v>
      </c>
      <c r="G99" s="93" t="s">
        <v>233</v>
      </c>
      <c r="J99" s="94" t="s">
        <v>384</v>
      </c>
    </row>
    <row r="100" spans="6:10" x14ac:dyDescent="0.3">
      <c r="F100" s="93" t="s">
        <v>234</v>
      </c>
      <c r="G100" s="93" t="s">
        <v>208</v>
      </c>
      <c r="J100" s="94" t="s">
        <v>396</v>
      </c>
    </row>
    <row r="101" spans="6:10" x14ac:dyDescent="0.3">
      <c r="F101" s="93" t="s">
        <v>236</v>
      </c>
      <c r="G101" s="93" t="s">
        <v>268</v>
      </c>
      <c r="J101" s="94" t="s">
        <v>434</v>
      </c>
    </row>
    <row r="102" spans="6:10" x14ac:dyDescent="0.3">
      <c r="F102" s="93" t="s">
        <v>238</v>
      </c>
      <c r="G102" s="10" t="s">
        <v>87</v>
      </c>
      <c r="J102" s="94" t="s">
        <v>433</v>
      </c>
    </row>
    <row r="103" spans="6:10" x14ac:dyDescent="0.3">
      <c r="F103" s="93" t="s">
        <v>240</v>
      </c>
      <c r="G103" s="93" t="s">
        <v>129</v>
      </c>
      <c r="J103" s="94" t="s">
        <v>385</v>
      </c>
    </row>
    <row r="104" spans="6:10" x14ac:dyDescent="0.3">
      <c r="F104" s="93" t="s">
        <v>242</v>
      </c>
      <c r="G104" s="10" t="s">
        <v>231</v>
      </c>
    </row>
    <row r="105" spans="6:10" x14ac:dyDescent="0.3">
      <c r="F105" s="93" t="s">
        <v>244</v>
      </c>
      <c r="G105" s="10" t="s">
        <v>89</v>
      </c>
    </row>
    <row r="106" spans="6:10" x14ac:dyDescent="0.3">
      <c r="F106" s="93" t="s">
        <v>246</v>
      </c>
      <c r="G106" s="93" t="s">
        <v>280</v>
      </c>
    </row>
    <row r="107" spans="6:10" x14ac:dyDescent="0.3">
      <c r="F107" s="93" t="s">
        <v>251</v>
      </c>
      <c r="G107" s="10" t="s">
        <v>69</v>
      </c>
    </row>
    <row r="108" spans="6:10" x14ac:dyDescent="0.3">
      <c r="F108" s="93" t="s">
        <v>253</v>
      </c>
      <c r="G108" s="10" t="s">
        <v>288</v>
      </c>
    </row>
    <row r="109" spans="6:10" x14ac:dyDescent="0.3">
      <c r="F109" s="93" t="s">
        <v>255</v>
      </c>
      <c r="G109" s="10" t="s">
        <v>81</v>
      </c>
    </row>
    <row r="110" spans="6:10" x14ac:dyDescent="0.3">
      <c r="F110" s="93" t="s">
        <v>259</v>
      </c>
      <c r="G110" s="10" t="s">
        <v>63</v>
      </c>
    </row>
    <row r="111" spans="6:10" x14ac:dyDescent="0.3">
      <c r="F111" s="93" t="s">
        <v>261</v>
      </c>
      <c r="G111" s="93" t="s">
        <v>183</v>
      </c>
    </row>
    <row r="112" spans="6:10" x14ac:dyDescent="0.3">
      <c r="F112" s="93" t="s">
        <v>263</v>
      </c>
      <c r="G112" s="93" t="s">
        <v>43</v>
      </c>
    </row>
    <row r="113" spans="6:7" x14ac:dyDescent="0.3">
      <c r="F113" s="93" t="s">
        <v>265</v>
      </c>
      <c r="G113" s="10" t="s">
        <v>91</v>
      </c>
    </row>
    <row r="114" spans="6:7" x14ac:dyDescent="0.3">
      <c r="F114" s="93" t="s">
        <v>267</v>
      </c>
      <c r="G114" s="93" t="s">
        <v>45</v>
      </c>
    </row>
    <row r="115" spans="6:7" x14ac:dyDescent="0.3">
      <c r="F115" s="93" t="s">
        <v>269</v>
      </c>
      <c r="G115" s="10" t="s">
        <v>105</v>
      </c>
    </row>
    <row r="116" spans="6:7" x14ac:dyDescent="0.3">
      <c r="F116" s="98" t="s">
        <v>271</v>
      </c>
      <c r="G116" s="93" t="s">
        <v>308</v>
      </c>
    </row>
    <row r="117" spans="6:7" x14ac:dyDescent="0.3">
      <c r="F117" s="93" t="s">
        <v>273</v>
      </c>
      <c r="G117" s="10" t="s">
        <v>55</v>
      </c>
    </row>
    <row r="118" spans="6:7" x14ac:dyDescent="0.3">
      <c r="F118" s="93" t="s">
        <v>275</v>
      </c>
      <c r="G118" s="93" t="s">
        <v>310</v>
      </c>
    </row>
    <row r="119" spans="6:7" x14ac:dyDescent="0.3">
      <c r="F119" s="93" t="s">
        <v>277</v>
      </c>
      <c r="G119" s="10" t="s">
        <v>103</v>
      </c>
    </row>
    <row r="120" spans="6:7" x14ac:dyDescent="0.3">
      <c r="F120" s="93" t="s">
        <v>279</v>
      </c>
      <c r="G120" s="10" t="s">
        <v>61</v>
      </c>
    </row>
    <row r="121" spans="6:7" x14ac:dyDescent="0.3">
      <c r="F121" s="93" t="s">
        <v>281</v>
      </c>
      <c r="G121" s="10" t="s">
        <v>93</v>
      </c>
    </row>
    <row r="122" spans="6:7" x14ac:dyDescent="0.3">
      <c r="F122" s="93" t="s">
        <v>283</v>
      </c>
      <c r="G122" s="93" t="s">
        <v>93</v>
      </c>
    </row>
    <row r="123" spans="6:7" x14ac:dyDescent="0.3">
      <c r="F123" s="93" t="s">
        <v>285</v>
      </c>
      <c r="G123" s="10" t="s">
        <v>95</v>
      </c>
    </row>
    <row r="124" spans="6:7" x14ac:dyDescent="0.3">
      <c r="F124" s="93" t="s">
        <v>287</v>
      </c>
      <c r="G124" s="93" t="s">
        <v>177</v>
      </c>
    </row>
    <row r="125" spans="6:7" x14ac:dyDescent="0.3">
      <c r="F125" s="93" t="s">
        <v>289</v>
      </c>
      <c r="G125" s="93" t="s">
        <v>49</v>
      </c>
    </row>
    <row r="126" spans="6:7" x14ac:dyDescent="0.3">
      <c r="F126" s="93" t="s">
        <v>291</v>
      </c>
      <c r="G126" s="10" t="s">
        <v>97</v>
      </c>
    </row>
    <row r="127" spans="6:7" x14ac:dyDescent="0.3">
      <c r="F127" s="93" t="s">
        <v>293</v>
      </c>
      <c r="G127" s="97" t="s">
        <v>304</v>
      </c>
    </row>
    <row r="128" spans="6:7" x14ac:dyDescent="0.3">
      <c r="F128" s="98" t="s">
        <v>295</v>
      </c>
      <c r="G128" s="10" t="s">
        <v>99</v>
      </c>
    </row>
    <row r="129" spans="6:7" x14ac:dyDescent="0.3">
      <c r="F129" s="93" t="s">
        <v>297</v>
      </c>
      <c r="G129" s="93" t="s">
        <v>133</v>
      </c>
    </row>
    <row r="130" spans="6:7" x14ac:dyDescent="0.3">
      <c r="F130" s="93" t="s">
        <v>299</v>
      </c>
      <c r="G130" s="97" t="s">
        <v>272</v>
      </c>
    </row>
    <row r="131" spans="6:7" x14ac:dyDescent="0.3">
      <c r="F131" s="93" t="s">
        <v>301</v>
      </c>
      <c r="G131" s="93" t="s">
        <v>145</v>
      </c>
    </row>
    <row r="132" spans="6:7" x14ac:dyDescent="0.3">
      <c r="F132" s="98" t="s">
        <v>303</v>
      </c>
      <c r="G132" s="10" t="s">
        <v>71</v>
      </c>
    </row>
    <row r="133" spans="6:7" x14ac:dyDescent="0.3">
      <c r="F133" s="98" t="s">
        <v>305</v>
      </c>
      <c r="G133" s="93" t="s">
        <v>274</v>
      </c>
    </row>
    <row r="134" spans="6:7" x14ac:dyDescent="0.3">
      <c r="F134" s="93" t="s">
        <v>307</v>
      </c>
      <c r="G134" s="93" t="s">
        <v>239</v>
      </c>
    </row>
    <row r="135" spans="6:7" x14ac:dyDescent="0.3">
      <c r="F135" s="93" t="s">
        <v>309</v>
      </c>
      <c r="G135" s="93" t="s">
        <v>243</v>
      </c>
    </row>
  </sheetData>
  <sortState ref="J3:J102">
    <sortCondition ref="J3:J102"/>
  </sortState>
  <pageMargins left="0.70866141732283472" right="0.70866141732283472" top="0.59055118110236227" bottom="0.59055118110236227" header="0.31496062992125984" footer="0.31496062992125984"/>
  <pageSetup paperSize="9" scale="44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O33"/>
  <sheetViews>
    <sheetView zoomScale="80" zoomScaleNormal="80" zoomScaleSheetLayoutView="90" workbookViewId="0">
      <selection activeCell="A2" sqref="A2:O2"/>
    </sheetView>
  </sheetViews>
  <sheetFormatPr defaultRowHeight="18" customHeight="1" x14ac:dyDescent="0.3"/>
  <cols>
    <col min="1" max="2" width="20.7109375" style="2" customWidth="1"/>
    <col min="3" max="3" width="8.85546875" style="2" customWidth="1"/>
    <col min="4" max="4" width="15.7109375" style="2" customWidth="1"/>
    <col min="5" max="5" width="11" style="2" customWidth="1"/>
    <col min="6" max="6" width="10.7109375" style="2" customWidth="1"/>
    <col min="7" max="7" width="12" style="2" customWidth="1"/>
    <col min="8" max="8" width="9" style="2" customWidth="1"/>
    <col min="9" max="9" width="10.5703125" style="2" customWidth="1"/>
    <col min="10" max="10" width="9.7109375" style="2" customWidth="1"/>
    <col min="11" max="11" width="11.7109375" style="2" customWidth="1"/>
    <col min="12" max="12" width="11.140625" style="2" customWidth="1"/>
    <col min="13" max="13" width="15" style="2" customWidth="1"/>
    <col min="14" max="14" width="11.5703125" style="2" customWidth="1"/>
    <col min="15" max="15" width="10.85546875" style="2" customWidth="1"/>
    <col min="16" max="245" width="9.140625" style="2"/>
    <col min="246" max="246" width="20.5703125" style="2" customWidth="1"/>
    <col min="247" max="247" width="13.7109375" style="2" customWidth="1"/>
    <col min="248" max="248" width="13.140625" style="2" customWidth="1"/>
    <col min="249" max="249" width="11.28515625" style="2" customWidth="1"/>
    <col min="250" max="250" width="10.7109375" style="2" customWidth="1"/>
    <col min="251" max="251" width="11.28515625" style="2" customWidth="1"/>
    <col min="252" max="252" width="13.7109375" style="2" customWidth="1"/>
    <col min="253" max="253" width="20.5703125" style="2" customWidth="1"/>
    <col min="254" max="255" width="16.7109375" style="2" customWidth="1"/>
    <col min="256" max="256" width="8.5703125" style="2" customWidth="1"/>
    <col min="257" max="258" width="10.28515625" style="2" customWidth="1"/>
    <col min="259" max="501" width="9.140625" style="2"/>
    <col min="502" max="502" width="20.5703125" style="2" customWidth="1"/>
    <col min="503" max="503" width="13.7109375" style="2" customWidth="1"/>
    <col min="504" max="504" width="13.140625" style="2" customWidth="1"/>
    <col min="505" max="505" width="11.28515625" style="2" customWidth="1"/>
    <col min="506" max="506" width="10.7109375" style="2" customWidth="1"/>
    <col min="507" max="507" width="11.28515625" style="2" customWidth="1"/>
    <col min="508" max="508" width="13.7109375" style="2" customWidth="1"/>
    <col min="509" max="509" width="20.5703125" style="2" customWidth="1"/>
    <col min="510" max="511" width="16.7109375" style="2" customWidth="1"/>
    <col min="512" max="512" width="8.5703125" style="2" customWidth="1"/>
    <col min="513" max="514" width="10.28515625" style="2" customWidth="1"/>
    <col min="515" max="757" width="9.140625" style="2"/>
    <col min="758" max="758" width="20.5703125" style="2" customWidth="1"/>
    <col min="759" max="759" width="13.7109375" style="2" customWidth="1"/>
    <col min="760" max="760" width="13.140625" style="2" customWidth="1"/>
    <col min="761" max="761" width="11.28515625" style="2" customWidth="1"/>
    <col min="762" max="762" width="10.7109375" style="2" customWidth="1"/>
    <col min="763" max="763" width="11.28515625" style="2" customWidth="1"/>
    <col min="764" max="764" width="13.7109375" style="2" customWidth="1"/>
    <col min="765" max="765" width="20.5703125" style="2" customWidth="1"/>
    <col min="766" max="767" width="16.7109375" style="2" customWidth="1"/>
    <col min="768" max="768" width="8.5703125" style="2" customWidth="1"/>
    <col min="769" max="770" width="10.28515625" style="2" customWidth="1"/>
    <col min="771" max="1013" width="9.140625" style="2"/>
    <col min="1014" max="1014" width="20.5703125" style="2" customWidth="1"/>
    <col min="1015" max="1015" width="13.7109375" style="2" customWidth="1"/>
    <col min="1016" max="1016" width="13.140625" style="2" customWidth="1"/>
    <col min="1017" max="1017" width="11.28515625" style="2" customWidth="1"/>
    <col min="1018" max="1018" width="10.7109375" style="2" customWidth="1"/>
    <col min="1019" max="1019" width="11.28515625" style="2" customWidth="1"/>
    <col min="1020" max="1020" width="13.7109375" style="2" customWidth="1"/>
    <col min="1021" max="1021" width="20.5703125" style="2" customWidth="1"/>
    <col min="1022" max="1023" width="16.7109375" style="2" customWidth="1"/>
    <col min="1024" max="1024" width="8.5703125" style="2" customWidth="1"/>
    <col min="1025" max="1026" width="10.28515625" style="2" customWidth="1"/>
    <col min="1027" max="1269" width="9.140625" style="2"/>
    <col min="1270" max="1270" width="20.5703125" style="2" customWidth="1"/>
    <col min="1271" max="1271" width="13.7109375" style="2" customWidth="1"/>
    <col min="1272" max="1272" width="13.140625" style="2" customWidth="1"/>
    <col min="1273" max="1273" width="11.28515625" style="2" customWidth="1"/>
    <col min="1274" max="1274" width="10.7109375" style="2" customWidth="1"/>
    <col min="1275" max="1275" width="11.28515625" style="2" customWidth="1"/>
    <col min="1276" max="1276" width="13.7109375" style="2" customWidth="1"/>
    <col min="1277" max="1277" width="20.5703125" style="2" customWidth="1"/>
    <col min="1278" max="1279" width="16.7109375" style="2" customWidth="1"/>
    <col min="1280" max="1280" width="8.5703125" style="2" customWidth="1"/>
    <col min="1281" max="1282" width="10.28515625" style="2" customWidth="1"/>
    <col min="1283" max="1525" width="9.140625" style="2"/>
    <col min="1526" max="1526" width="20.5703125" style="2" customWidth="1"/>
    <col min="1527" max="1527" width="13.7109375" style="2" customWidth="1"/>
    <col min="1528" max="1528" width="13.140625" style="2" customWidth="1"/>
    <col min="1529" max="1529" width="11.28515625" style="2" customWidth="1"/>
    <col min="1530" max="1530" width="10.7109375" style="2" customWidth="1"/>
    <col min="1531" max="1531" width="11.28515625" style="2" customWidth="1"/>
    <col min="1532" max="1532" width="13.7109375" style="2" customWidth="1"/>
    <col min="1533" max="1533" width="20.5703125" style="2" customWidth="1"/>
    <col min="1534" max="1535" width="16.7109375" style="2" customWidth="1"/>
    <col min="1536" max="1536" width="8.5703125" style="2" customWidth="1"/>
    <col min="1537" max="1538" width="10.28515625" style="2" customWidth="1"/>
    <col min="1539" max="1781" width="9.140625" style="2"/>
    <col min="1782" max="1782" width="20.5703125" style="2" customWidth="1"/>
    <col min="1783" max="1783" width="13.7109375" style="2" customWidth="1"/>
    <col min="1784" max="1784" width="13.140625" style="2" customWidth="1"/>
    <col min="1785" max="1785" width="11.28515625" style="2" customWidth="1"/>
    <col min="1786" max="1786" width="10.7109375" style="2" customWidth="1"/>
    <col min="1787" max="1787" width="11.28515625" style="2" customWidth="1"/>
    <col min="1788" max="1788" width="13.7109375" style="2" customWidth="1"/>
    <col min="1789" max="1789" width="20.5703125" style="2" customWidth="1"/>
    <col min="1790" max="1791" width="16.7109375" style="2" customWidth="1"/>
    <col min="1792" max="1792" width="8.5703125" style="2" customWidth="1"/>
    <col min="1793" max="1794" width="10.28515625" style="2" customWidth="1"/>
    <col min="1795" max="2037" width="9.140625" style="2"/>
    <col min="2038" max="2038" width="20.5703125" style="2" customWidth="1"/>
    <col min="2039" max="2039" width="13.7109375" style="2" customWidth="1"/>
    <col min="2040" max="2040" width="13.140625" style="2" customWidth="1"/>
    <col min="2041" max="2041" width="11.28515625" style="2" customWidth="1"/>
    <col min="2042" max="2042" width="10.7109375" style="2" customWidth="1"/>
    <col min="2043" max="2043" width="11.28515625" style="2" customWidth="1"/>
    <col min="2044" max="2044" width="13.7109375" style="2" customWidth="1"/>
    <col min="2045" max="2045" width="20.5703125" style="2" customWidth="1"/>
    <col min="2046" max="2047" width="16.7109375" style="2" customWidth="1"/>
    <col min="2048" max="2048" width="8.5703125" style="2" customWidth="1"/>
    <col min="2049" max="2050" width="10.28515625" style="2" customWidth="1"/>
    <col min="2051" max="2293" width="9.140625" style="2"/>
    <col min="2294" max="2294" width="20.5703125" style="2" customWidth="1"/>
    <col min="2295" max="2295" width="13.7109375" style="2" customWidth="1"/>
    <col min="2296" max="2296" width="13.140625" style="2" customWidth="1"/>
    <col min="2297" max="2297" width="11.28515625" style="2" customWidth="1"/>
    <col min="2298" max="2298" width="10.7109375" style="2" customWidth="1"/>
    <col min="2299" max="2299" width="11.28515625" style="2" customWidth="1"/>
    <col min="2300" max="2300" width="13.7109375" style="2" customWidth="1"/>
    <col min="2301" max="2301" width="20.5703125" style="2" customWidth="1"/>
    <col min="2302" max="2303" width="16.7109375" style="2" customWidth="1"/>
    <col min="2304" max="2304" width="8.5703125" style="2" customWidth="1"/>
    <col min="2305" max="2306" width="10.28515625" style="2" customWidth="1"/>
    <col min="2307" max="2549" width="9.140625" style="2"/>
    <col min="2550" max="2550" width="20.5703125" style="2" customWidth="1"/>
    <col min="2551" max="2551" width="13.7109375" style="2" customWidth="1"/>
    <col min="2552" max="2552" width="13.140625" style="2" customWidth="1"/>
    <col min="2553" max="2553" width="11.28515625" style="2" customWidth="1"/>
    <col min="2554" max="2554" width="10.7109375" style="2" customWidth="1"/>
    <col min="2555" max="2555" width="11.28515625" style="2" customWidth="1"/>
    <col min="2556" max="2556" width="13.7109375" style="2" customWidth="1"/>
    <col min="2557" max="2557" width="20.5703125" style="2" customWidth="1"/>
    <col min="2558" max="2559" width="16.7109375" style="2" customWidth="1"/>
    <col min="2560" max="2560" width="8.5703125" style="2" customWidth="1"/>
    <col min="2561" max="2562" width="10.28515625" style="2" customWidth="1"/>
    <col min="2563" max="2805" width="9.140625" style="2"/>
    <col min="2806" max="2806" width="20.5703125" style="2" customWidth="1"/>
    <col min="2807" max="2807" width="13.7109375" style="2" customWidth="1"/>
    <col min="2808" max="2808" width="13.140625" style="2" customWidth="1"/>
    <col min="2809" max="2809" width="11.28515625" style="2" customWidth="1"/>
    <col min="2810" max="2810" width="10.7109375" style="2" customWidth="1"/>
    <col min="2811" max="2811" width="11.28515625" style="2" customWidth="1"/>
    <col min="2812" max="2812" width="13.7109375" style="2" customWidth="1"/>
    <col min="2813" max="2813" width="20.5703125" style="2" customWidth="1"/>
    <col min="2814" max="2815" width="16.7109375" style="2" customWidth="1"/>
    <col min="2816" max="2816" width="8.5703125" style="2" customWidth="1"/>
    <col min="2817" max="2818" width="10.28515625" style="2" customWidth="1"/>
    <col min="2819" max="3061" width="9.140625" style="2"/>
    <col min="3062" max="3062" width="20.5703125" style="2" customWidth="1"/>
    <col min="3063" max="3063" width="13.7109375" style="2" customWidth="1"/>
    <col min="3064" max="3064" width="13.140625" style="2" customWidth="1"/>
    <col min="3065" max="3065" width="11.28515625" style="2" customWidth="1"/>
    <col min="3066" max="3066" width="10.7109375" style="2" customWidth="1"/>
    <col min="3067" max="3067" width="11.28515625" style="2" customWidth="1"/>
    <col min="3068" max="3068" width="13.7109375" style="2" customWidth="1"/>
    <col min="3069" max="3069" width="20.5703125" style="2" customWidth="1"/>
    <col min="3070" max="3071" width="16.7109375" style="2" customWidth="1"/>
    <col min="3072" max="3072" width="8.5703125" style="2" customWidth="1"/>
    <col min="3073" max="3074" width="10.28515625" style="2" customWidth="1"/>
    <col min="3075" max="3317" width="9.140625" style="2"/>
    <col min="3318" max="3318" width="20.5703125" style="2" customWidth="1"/>
    <col min="3319" max="3319" width="13.7109375" style="2" customWidth="1"/>
    <col min="3320" max="3320" width="13.140625" style="2" customWidth="1"/>
    <col min="3321" max="3321" width="11.28515625" style="2" customWidth="1"/>
    <col min="3322" max="3322" width="10.7109375" style="2" customWidth="1"/>
    <col min="3323" max="3323" width="11.28515625" style="2" customWidth="1"/>
    <col min="3324" max="3324" width="13.7109375" style="2" customWidth="1"/>
    <col min="3325" max="3325" width="20.5703125" style="2" customWidth="1"/>
    <col min="3326" max="3327" width="16.7109375" style="2" customWidth="1"/>
    <col min="3328" max="3328" width="8.5703125" style="2" customWidth="1"/>
    <col min="3329" max="3330" width="10.28515625" style="2" customWidth="1"/>
    <col min="3331" max="3573" width="9.140625" style="2"/>
    <col min="3574" max="3574" width="20.5703125" style="2" customWidth="1"/>
    <col min="3575" max="3575" width="13.7109375" style="2" customWidth="1"/>
    <col min="3576" max="3576" width="13.140625" style="2" customWidth="1"/>
    <col min="3577" max="3577" width="11.28515625" style="2" customWidth="1"/>
    <col min="3578" max="3578" width="10.7109375" style="2" customWidth="1"/>
    <col min="3579" max="3579" width="11.28515625" style="2" customWidth="1"/>
    <col min="3580" max="3580" width="13.7109375" style="2" customWidth="1"/>
    <col min="3581" max="3581" width="20.5703125" style="2" customWidth="1"/>
    <col min="3582" max="3583" width="16.7109375" style="2" customWidth="1"/>
    <col min="3584" max="3584" width="8.5703125" style="2" customWidth="1"/>
    <col min="3585" max="3586" width="10.28515625" style="2" customWidth="1"/>
    <col min="3587" max="3829" width="9.140625" style="2"/>
    <col min="3830" max="3830" width="20.5703125" style="2" customWidth="1"/>
    <col min="3831" max="3831" width="13.7109375" style="2" customWidth="1"/>
    <col min="3832" max="3832" width="13.140625" style="2" customWidth="1"/>
    <col min="3833" max="3833" width="11.28515625" style="2" customWidth="1"/>
    <col min="3834" max="3834" width="10.7109375" style="2" customWidth="1"/>
    <col min="3835" max="3835" width="11.28515625" style="2" customWidth="1"/>
    <col min="3836" max="3836" width="13.7109375" style="2" customWidth="1"/>
    <col min="3837" max="3837" width="20.5703125" style="2" customWidth="1"/>
    <col min="3838" max="3839" width="16.7109375" style="2" customWidth="1"/>
    <col min="3840" max="3840" width="8.5703125" style="2" customWidth="1"/>
    <col min="3841" max="3842" width="10.28515625" style="2" customWidth="1"/>
    <col min="3843" max="4085" width="9.140625" style="2"/>
    <col min="4086" max="4086" width="20.5703125" style="2" customWidth="1"/>
    <col min="4087" max="4087" width="13.7109375" style="2" customWidth="1"/>
    <col min="4088" max="4088" width="13.140625" style="2" customWidth="1"/>
    <col min="4089" max="4089" width="11.28515625" style="2" customWidth="1"/>
    <col min="4090" max="4090" width="10.7109375" style="2" customWidth="1"/>
    <col min="4091" max="4091" width="11.28515625" style="2" customWidth="1"/>
    <col min="4092" max="4092" width="13.7109375" style="2" customWidth="1"/>
    <col min="4093" max="4093" width="20.5703125" style="2" customWidth="1"/>
    <col min="4094" max="4095" width="16.7109375" style="2" customWidth="1"/>
    <col min="4096" max="4096" width="8.5703125" style="2" customWidth="1"/>
    <col min="4097" max="4098" width="10.28515625" style="2" customWidth="1"/>
    <col min="4099" max="4341" width="9.140625" style="2"/>
    <col min="4342" max="4342" width="20.5703125" style="2" customWidth="1"/>
    <col min="4343" max="4343" width="13.7109375" style="2" customWidth="1"/>
    <col min="4344" max="4344" width="13.140625" style="2" customWidth="1"/>
    <col min="4345" max="4345" width="11.28515625" style="2" customWidth="1"/>
    <col min="4346" max="4346" width="10.7109375" style="2" customWidth="1"/>
    <col min="4347" max="4347" width="11.28515625" style="2" customWidth="1"/>
    <col min="4348" max="4348" width="13.7109375" style="2" customWidth="1"/>
    <col min="4349" max="4349" width="20.5703125" style="2" customWidth="1"/>
    <col min="4350" max="4351" width="16.7109375" style="2" customWidth="1"/>
    <col min="4352" max="4352" width="8.5703125" style="2" customWidth="1"/>
    <col min="4353" max="4354" width="10.28515625" style="2" customWidth="1"/>
    <col min="4355" max="4597" width="9.140625" style="2"/>
    <col min="4598" max="4598" width="20.5703125" style="2" customWidth="1"/>
    <col min="4599" max="4599" width="13.7109375" style="2" customWidth="1"/>
    <col min="4600" max="4600" width="13.140625" style="2" customWidth="1"/>
    <col min="4601" max="4601" width="11.28515625" style="2" customWidth="1"/>
    <col min="4602" max="4602" width="10.7109375" style="2" customWidth="1"/>
    <col min="4603" max="4603" width="11.28515625" style="2" customWidth="1"/>
    <col min="4604" max="4604" width="13.7109375" style="2" customWidth="1"/>
    <col min="4605" max="4605" width="20.5703125" style="2" customWidth="1"/>
    <col min="4606" max="4607" width="16.7109375" style="2" customWidth="1"/>
    <col min="4608" max="4608" width="8.5703125" style="2" customWidth="1"/>
    <col min="4609" max="4610" width="10.28515625" style="2" customWidth="1"/>
    <col min="4611" max="4853" width="9.140625" style="2"/>
    <col min="4854" max="4854" width="20.5703125" style="2" customWidth="1"/>
    <col min="4855" max="4855" width="13.7109375" style="2" customWidth="1"/>
    <col min="4856" max="4856" width="13.140625" style="2" customWidth="1"/>
    <col min="4857" max="4857" width="11.28515625" style="2" customWidth="1"/>
    <col min="4858" max="4858" width="10.7109375" style="2" customWidth="1"/>
    <col min="4859" max="4859" width="11.28515625" style="2" customWidth="1"/>
    <col min="4860" max="4860" width="13.7109375" style="2" customWidth="1"/>
    <col min="4861" max="4861" width="20.5703125" style="2" customWidth="1"/>
    <col min="4862" max="4863" width="16.7109375" style="2" customWidth="1"/>
    <col min="4864" max="4864" width="8.5703125" style="2" customWidth="1"/>
    <col min="4865" max="4866" width="10.28515625" style="2" customWidth="1"/>
    <col min="4867" max="5109" width="9.140625" style="2"/>
    <col min="5110" max="5110" width="20.5703125" style="2" customWidth="1"/>
    <col min="5111" max="5111" width="13.7109375" style="2" customWidth="1"/>
    <col min="5112" max="5112" width="13.140625" style="2" customWidth="1"/>
    <col min="5113" max="5113" width="11.28515625" style="2" customWidth="1"/>
    <col min="5114" max="5114" width="10.7109375" style="2" customWidth="1"/>
    <col min="5115" max="5115" width="11.28515625" style="2" customWidth="1"/>
    <col min="5116" max="5116" width="13.7109375" style="2" customWidth="1"/>
    <col min="5117" max="5117" width="20.5703125" style="2" customWidth="1"/>
    <col min="5118" max="5119" width="16.7109375" style="2" customWidth="1"/>
    <col min="5120" max="5120" width="8.5703125" style="2" customWidth="1"/>
    <col min="5121" max="5122" width="10.28515625" style="2" customWidth="1"/>
    <col min="5123" max="5365" width="9.140625" style="2"/>
    <col min="5366" max="5366" width="20.5703125" style="2" customWidth="1"/>
    <col min="5367" max="5367" width="13.7109375" style="2" customWidth="1"/>
    <col min="5368" max="5368" width="13.140625" style="2" customWidth="1"/>
    <col min="5369" max="5369" width="11.28515625" style="2" customWidth="1"/>
    <col min="5370" max="5370" width="10.7109375" style="2" customWidth="1"/>
    <col min="5371" max="5371" width="11.28515625" style="2" customWidth="1"/>
    <col min="5372" max="5372" width="13.7109375" style="2" customWidth="1"/>
    <col min="5373" max="5373" width="20.5703125" style="2" customWidth="1"/>
    <col min="5374" max="5375" width="16.7109375" style="2" customWidth="1"/>
    <col min="5376" max="5376" width="8.5703125" style="2" customWidth="1"/>
    <col min="5377" max="5378" width="10.28515625" style="2" customWidth="1"/>
    <col min="5379" max="5621" width="9.140625" style="2"/>
    <col min="5622" max="5622" width="20.5703125" style="2" customWidth="1"/>
    <col min="5623" max="5623" width="13.7109375" style="2" customWidth="1"/>
    <col min="5624" max="5624" width="13.140625" style="2" customWidth="1"/>
    <col min="5625" max="5625" width="11.28515625" style="2" customWidth="1"/>
    <col min="5626" max="5626" width="10.7109375" style="2" customWidth="1"/>
    <col min="5627" max="5627" width="11.28515625" style="2" customWidth="1"/>
    <col min="5628" max="5628" width="13.7109375" style="2" customWidth="1"/>
    <col min="5629" max="5629" width="20.5703125" style="2" customWidth="1"/>
    <col min="5630" max="5631" width="16.7109375" style="2" customWidth="1"/>
    <col min="5632" max="5632" width="8.5703125" style="2" customWidth="1"/>
    <col min="5633" max="5634" width="10.28515625" style="2" customWidth="1"/>
    <col min="5635" max="5877" width="9.140625" style="2"/>
    <col min="5878" max="5878" width="20.5703125" style="2" customWidth="1"/>
    <col min="5879" max="5879" width="13.7109375" style="2" customWidth="1"/>
    <col min="5880" max="5880" width="13.140625" style="2" customWidth="1"/>
    <col min="5881" max="5881" width="11.28515625" style="2" customWidth="1"/>
    <col min="5882" max="5882" width="10.7109375" style="2" customWidth="1"/>
    <col min="5883" max="5883" width="11.28515625" style="2" customWidth="1"/>
    <col min="5884" max="5884" width="13.7109375" style="2" customWidth="1"/>
    <col min="5885" max="5885" width="20.5703125" style="2" customWidth="1"/>
    <col min="5886" max="5887" width="16.7109375" style="2" customWidth="1"/>
    <col min="5888" max="5888" width="8.5703125" style="2" customWidth="1"/>
    <col min="5889" max="5890" width="10.28515625" style="2" customWidth="1"/>
    <col min="5891" max="6133" width="9.140625" style="2"/>
    <col min="6134" max="6134" width="20.5703125" style="2" customWidth="1"/>
    <col min="6135" max="6135" width="13.7109375" style="2" customWidth="1"/>
    <col min="6136" max="6136" width="13.140625" style="2" customWidth="1"/>
    <col min="6137" max="6137" width="11.28515625" style="2" customWidth="1"/>
    <col min="6138" max="6138" width="10.7109375" style="2" customWidth="1"/>
    <col min="6139" max="6139" width="11.28515625" style="2" customWidth="1"/>
    <col min="6140" max="6140" width="13.7109375" style="2" customWidth="1"/>
    <col min="6141" max="6141" width="20.5703125" style="2" customWidth="1"/>
    <col min="6142" max="6143" width="16.7109375" style="2" customWidth="1"/>
    <col min="6144" max="6144" width="8.5703125" style="2" customWidth="1"/>
    <col min="6145" max="6146" width="10.28515625" style="2" customWidth="1"/>
    <col min="6147" max="6389" width="9.140625" style="2"/>
    <col min="6390" max="6390" width="20.5703125" style="2" customWidth="1"/>
    <col min="6391" max="6391" width="13.7109375" style="2" customWidth="1"/>
    <col min="6392" max="6392" width="13.140625" style="2" customWidth="1"/>
    <col min="6393" max="6393" width="11.28515625" style="2" customWidth="1"/>
    <col min="6394" max="6394" width="10.7109375" style="2" customWidth="1"/>
    <col min="6395" max="6395" width="11.28515625" style="2" customWidth="1"/>
    <col min="6396" max="6396" width="13.7109375" style="2" customWidth="1"/>
    <col min="6397" max="6397" width="20.5703125" style="2" customWidth="1"/>
    <col min="6398" max="6399" width="16.7109375" style="2" customWidth="1"/>
    <col min="6400" max="6400" width="8.5703125" style="2" customWidth="1"/>
    <col min="6401" max="6402" width="10.28515625" style="2" customWidth="1"/>
    <col min="6403" max="6645" width="9.140625" style="2"/>
    <col min="6646" max="6646" width="20.5703125" style="2" customWidth="1"/>
    <col min="6647" max="6647" width="13.7109375" style="2" customWidth="1"/>
    <col min="6648" max="6648" width="13.140625" style="2" customWidth="1"/>
    <col min="6649" max="6649" width="11.28515625" style="2" customWidth="1"/>
    <col min="6650" max="6650" width="10.7109375" style="2" customWidth="1"/>
    <col min="6651" max="6651" width="11.28515625" style="2" customWidth="1"/>
    <col min="6652" max="6652" width="13.7109375" style="2" customWidth="1"/>
    <col min="6653" max="6653" width="20.5703125" style="2" customWidth="1"/>
    <col min="6654" max="6655" width="16.7109375" style="2" customWidth="1"/>
    <col min="6656" max="6656" width="8.5703125" style="2" customWidth="1"/>
    <col min="6657" max="6658" width="10.28515625" style="2" customWidth="1"/>
    <col min="6659" max="6901" width="9.140625" style="2"/>
    <col min="6902" max="6902" width="20.5703125" style="2" customWidth="1"/>
    <col min="6903" max="6903" width="13.7109375" style="2" customWidth="1"/>
    <col min="6904" max="6904" width="13.140625" style="2" customWidth="1"/>
    <col min="6905" max="6905" width="11.28515625" style="2" customWidth="1"/>
    <col min="6906" max="6906" width="10.7109375" style="2" customWidth="1"/>
    <col min="6907" max="6907" width="11.28515625" style="2" customWidth="1"/>
    <col min="6908" max="6908" width="13.7109375" style="2" customWidth="1"/>
    <col min="6909" max="6909" width="20.5703125" style="2" customWidth="1"/>
    <col min="6910" max="6911" width="16.7109375" style="2" customWidth="1"/>
    <col min="6912" max="6912" width="8.5703125" style="2" customWidth="1"/>
    <col min="6913" max="6914" width="10.28515625" style="2" customWidth="1"/>
    <col min="6915" max="7157" width="9.140625" style="2"/>
    <col min="7158" max="7158" width="20.5703125" style="2" customWidth="1"/>
    <col min="7159" max="7159" width="13.7109375" style="2" customWidth="1"/>
    <col min="7160" max="7160" width="13.140625" style="2" customWidth="1"/>
    <col min="7161" max="7161" width="11.28515625" style="2" customWidth="1"/>
    <col min="7162" max="7162" width="10.7109375" style="2" customWidth="1"/>
    <col min="7163" max="7163" width="11.28515625" style="2" customWidth="1"/>
    <col min="7164" max="7164" width="13.7109375" style="2" customWidth="1"/>
    <col min="7165" max="7165" width="20.5703125" style="2" customWidth="1"/>
    <col min="7166" max="7167" width="16.7109375" style="2" customWidth="1"/>
    <col min="7168" max="7168" width="8.5703125" style="2" customWidth="1"/>
    <col min="7169" max="7170" width="10.28515625" style="2" customWidth="1"/>
    <col min="7171" max="7413" width="9.140625" style="2"/>
    <col min="7414" max="7414" width="20.5703125" style="2" customWidth="1"/>
    <col min="7415" max="7415" width="13.7109375" style="2" customWidth="1"/>
    <col min="7416" max="7416" width="13.140625" style="2" customWidth="1"/>
    <col min="7417" max="7417" width="11.28515625" style="2" customWidth="1"/>
    <col min="7418" max="7418" width="10.7109375" style="2" customWidth="1"/>
    <col min="7419" max="7419" width="11.28515625" style="2" customWidth="1"/>
    <col min="7420" max="7420" width="13.7109375" style="2" customWidth="1"/>
    <col min="7421" max="7421" width="20.5703125" style="2" customWidth="1"/>
    <col min="7422" max="7423" width="16.7109375" style="2" customWidth="1"/>
    <col min="7424" max="7424" width="8.5703125" style="2" customWidth="1"/>
    <col min="7425" max="7426" width="10.28515625" style="2" customWidth="1"/>
    <col min="7427" max="7669" width="9.140625" style="2"/>
    <col min="7670" max="7670" width="20.5703125" style="2" customWidth="1"/>
    <col min="7671" max="7671" width="13.7109375" style="2" customWidth="1"/>
    <col min="7672" max="7672" width="13.140625" style="2" customWidth="1"/>
    <col min="7673" max="7673" width="11.28515625" style="2" customWidth="1"/>
    <col min="7674" max="7674" width="10.7109375" style="2" customWidth="1"/>
    <col min="7675" max="7675" width="11.28515625" style="2" customWidth="1"/>
    <col min="7676" max="7676" width="13.7109375" style="2" customWidth="1"/>
    <col min="7677" max="7677" width="20.5703125" style="2" customWidth="1"/>
    <col min="7678" max="7679" width="16.7109375" style="2" customWidth="1"/>
    <col min="7680" max="7680" width="8.5703125" style="2" customWidth="1"/>
    <col min="7681" max="7682" width="10.28515625" style="2" customWidth="1"/>
    <col min="7683" max="7925" width="9.140625" style="2"/>
    <col min="7926" max="7926" width="20.5703125" style="2" customWidth="1"/>
    <col min="7927" max="7927" width="13.7109375" style="2" customWidth="1"/>
    <col min="7928" max="7928" width="13.140625" style="2" customWidth="1"/>
    <col min="7929" max="7929" width="11.28515625" style="2" customWidth="1"/>
    <col min="7930" max="7930" width="10.7109375" style="2" customWidth="1"/>
    <col min="7931" max="7931" width="11.28515625" style="2" customWidth="1"/>
    <col min="7932" max="7932" width="13.7109375" style="2" customWidth="1"/>
    <col min="7933" max="7933" width="20.5703125" style="2" customWidth="1"/>
    <col min="7934" max="7935" width="16.7109375" style="2" customWidth="1"/>
    <col min="7936" max="7936" width="8.5703125" style="2" customWidth="1"/>
    <col min="7937" max="7938" width="10.28515625" style="2" customWidth="1"/>
    <col min="7939" max="8181" width="9.140625" style="2"/>
    <col min="8182" max="8182" width="20.5703125" style="2" customWidth="1"/>
    <col min="8183" max="8183" width="13.7109375" style="2" customWidth="1"/>
    <col min="8184" max="8184" width="13.140625" style="2" customWidth="1"/>
    <col min="8185" max="8185" width="11.28515625" style="2" customWidth="1"/>
    <col min="8186" max="8186" width="10.7109375" style="2" customWidth="1"/>
    <col min="8187" max="8187" width="11.28515625" style="2" customWidth="1"/>
    <col min="8188" max="8188" width="13.7109375" style="2" customWidth="1"/>
    <col min="8189" max="8189" width="20.5703125" style="2" customWidth="1"/>
    <col min="8190" max="8191" width="16.7109375" style="2" customWidth="1"/>
    <col min="8192" max="8192" width="8.5703125" style="2" customWidth="1"/>
    <col min="8193" max="8194" width="10.28515625" style="2" customWidth="1"/>
    <col min="8195" max="8437" width="9.140625" style="2"/>
    <col min="8438" max="8438" width="20.5703125" style="2" customWidth="1"/>
    <col min="8439" max="8439" width="13.7109375" style="2" customWidth="1"/>
    <col min="8440" max="8440" width="13.140625" style="2" customWidth="1"/>
    <col min="8441" max="8441" width="11.28515625" style="2" customWidth="1"/>
    <col min="8442" max="8442" width="10.7109375" style="2" customWidth="1"/>
    <col min="8443" max="8443" width="11.28515625" style="2" customWidth="1"/>
    <col min="8444" max="8444" width="13.7109375" style="2" customWidth="1"/>
    <col min="8445" max="8445" width="20.5703125" style="2" customWidth="1"/>
    <col min="8446" max="8447" width="16.7109375" style="2" customWidth="1"/>
    <col min="8448" max="8448" width="8.5703125" style="2" customWidth="1"/>
    <col min="8449" max="8450" width="10.28515625" style="2" customWidth="1"/>
    <col min="8451" max="8693" width="9.140625" style="2"/>
    <col min="8694" max="8694" width="20.5703125" style="2" customWidth="1"/>
    <col min="8695" max="8695" width="13.7109375" style="2" customWidth="1"/>
    <col min="8696" max="8696" width="13.140625" style="2" customWidth="1"/>
    <col min="8697" max="8697" width="11.28515625" style="2" customWidth="1"/>
    <col min="8698" max="8698" width="10.7109375" style="2" customWidth="1"/>
    <col min="8699" max="8699" width="11.28515625" style="2" customWidth="1"/>
    <col min="8700" max="8700" width="13.7109375" style="2" customWidth="1"/>
    <col min="8701" max="8701" width="20.5703125" style="2" customWidth="1"/>
    <col min="8702" max="8703" width="16.7109375" style="2" customWidth="1"/>
    <col min="8704" max="8704" width="8.5703125" style="2" customWidth="1"/>
    <col min="8705" max="8706" width="10.28515625" style="2" customWidth="1"/>
    <col min="8707" max="8949" width="9.140625" style="2"/>
    <col min="8950" max="8950" width="20.5703125" style="2" customWidth="1"/>
    <col min="8951" max="8951" width="13.7109375" style="2" customWidth="1"/>
    <col min="8952" max="8952" width="13.140625" style="2" customWidth="1"/>
    <col min="8953" max="8953" width="11.28515625" style="2" customWidth="1"/>
    <col min="8954" max="8954" width="10.7109375" style="2" customWidth="1"/>
    <col min="8955" max="8955" width="11.28515625" style="2" customWidth="1"/>
    <col min="8956" max="8956" width="13.7109375" style="2" customWidth="1"/>
    <col min="8957" max="8957" width="20.5703125" style="2" customWidth="1"/>
    <col min="8958" max="8959" width="16.7109375" style="2" customWidth="1"/>
    <col min="8960" max="8960" width="8.5703125" style="2" customWidth="1"/>
    <col min="8961" max="8962" width="10.28515625" style="2" customWidth="1"/>
    <col min="8963" max="9205" width="9.140625" style="2"/>
    <col min="9206" max="9206" width="20.5703125" style="2" customWidth="1"/>
    <col min="9207" max="9207" width="13.7109375" style="2" customWidth="1"/>
    <col min="9208" max="9208" width="13.140625" style="2" customWidth="1"/>
    <col min="9209" max="9209" width="11.28515625" style="2" customWidth="1"/>
    <col min="9210" max="9210" width="10.7109375" style="2" customWidth="1"/>
    <col min="9211" max="9211" width="11.28515625" style="2" customWidth="1"/>
    <col min="9212" max="9212" width="13.7109375" style="2" customWidth="1"/>
    <col min="9213" max="9213" width="20.5703125" style="2" customWidth="1"/>
    <col min="9214" max="9215" width="16.7109375" style="2" customWidth="1"/>
    <col min="9216" max="9216" width="8.5703125" style="2" customWidth="1"/>
    <col min="9217" max="9218" width="10.28515625" style="2" customWidth="1"/>
    <col min="9219" max="9461" width="9.140625" style="2"/>
    <col min="9462" max="9462" width="20.5703125" style="2" customWidth="1"/>
    <col min="9463" max="9463" width="13.7109375" style="2" customWidth="1"/>
    <col min="9464" max="9464" width="13.140625" style="2" customWidth="1"/>
    <col min="9465" max="9465" width="11.28515625" style="2" customWidth="1"/>
    <col min="9466" max="9466" width="10.7109375" style="2" customWidth="1"/>
    <col min="9467" max="9467" width="11.28515625" style="2" customWidth="1"/>
    <col min="9468" max="9468" width="13.7109375" style="2" customWidth="1"/>
    <col min="9469" max="9469" width="20.5703125" style="2" customWidth="1"/>
    <col min="9470" max="9471" width="16.7109375" style="2" customWidth="1"/>
    <col min="9472" max="9472" width="8.5703125" style="2" customWidth="1"/>
    <col min="9473" max="9474" width="10.28515625" style="2" customWidth="1"/>
    <col min="9475" max="9717" width="9.140625" style="2"/>
    <col min="9718" max="9718" width="20.5703125" style="2" customWidth="1"/>
    <col min="9719" max="9719" width="13.7109375" style="2" customWidth="1"/>
    <col min="9720" max="9720" width="13.140625" style="2" customWidth="1"/>
    <col min="9721" max="9721" width="11.28515625" style="2" customWidth="1"/>
    <col min="9722" max="9722" width="10.7109375" style="2" customWidth="1"/>
    <col min="9723" max="9723" width="11.28515625" style="2" customWidth="1"/>
    <col min="9724" max="9724" width="13.7109375" style="2" customWidth="1"/>
    <col min="9725" max="9725" width="20.5703125" style="2" customWidth="1"/>
    <col min="9726" max="9727" width="16.7109375" style="2" customWidth="1"/>
    <col min="9728" max="9728" width="8.5703125" style="2" customWidth="1"/>
    <col min="9729" max="9730" width="10.28515625" style="2" customWidth="1"/>
    <col min="9731" max="9973" width="9.140625" style="2"/>
    <col min="9974" max="9974" width="20.5703125" style="2" customWidth="1"/>
    <col min="9975" max="9975" width="13.7109375" style="2" customWidth="1"/>
    <col min="9976" max="9976" width="13.140625" style="2" customWidth="1"/>
    <col min="9977" max="9977" width="11.28515625" style="2" customWidth="1"/>
    <col min="9978" max="9978" width="10.7109375" style="2" customWidth="1"/>
    <col min="9979" max="9979" width="11.28515625" style="2" customWidth="1"/>
    <col min="9980" max="9980" width="13.7109375" style="2" customWidth="1"/>
    <col min="9981" max="9981" width="20.5703125" style="2" customWidth="1"/>
    <col min="9982" max="9983" width="16.7109375" style="2" customWidth="1"/>
    <col min="9984" max="9984" width="8.5703125" style="2" customWidth="1"/>
    <col min="9985" max="9986" width="10.28515625" style="2" customWidth="1"/>
    <col min="9987" max="10229" width="9.140625" style="2"/>
    <col min="10230" max="10230" width="20.5703125" style="2" customWidth="1"/>
    <col min="10231" max="10231" width="13.7109375" style="2" customWidth="1"/>
    <col min="10232" max="10232" width="13.140625" style="2" customWidth="1"/>
    <col min="10233" max="10233" width="11.28515625" style="2" customWidth="1"/>
    <col min="10234" max="10234" width="10.7109375" style="2" customWidth="1"/>
    <col min="10235" max="10235" width="11.28515625" style="2" customWidth="1"/>
    <col min="10236" max="10236" width="13.7109375" style="2" customWidth="1"/>
    <col min="10237" max="10237" width="20.5703125" style="2" customWidth="1"/>
    <col min="10238" max="10239" width="16.7109375" style="2" customWidth="1"/>
    <col min="10240" max="10240" width="8.5703125" style="2" customWidth="1"/>
    <col min="10241" max="10242" width="10.28515625" style="2" customWidth="1"/>
    <col min="10243" max="10485" width="9.140625" style="2"/>
    <col min="10486" max="10486" width="20.5703125" style="2" customWidth="1"/>
    <col min="10487" max="10487" width="13.7109375" style="2" customWidth="1"/>
    <col min="10488" max="10488" width="13.140625" style="2" customWidth="1"/>
    <col min="10489" max="10489" width="11.28515625" style="2" customWidth="1"/>
    <col min="10490" max="10490" width="10.7109375" style="2" customWidth="1"/>
    <col min="10491" max="10491" width="11.28515625" style="2" customWidth="1"/>
    <col min="10492" max="10492" width="13.7109375" style="2" customWidth="1"/>
    <col min="10493" max="10493" width="20.5703125" style="2" customWidth="1"/>
    <col min="10494" max="10495" width="16.7109375" style="2" customWidth="1"/>
    <col min="10496" max="10496" width="8.5703125" style="2" customWidth="1"/>
    <col min="10497" max="10498" width="10.28515625" style="2" customWidth="1"/>
    <col min="10499" max="10741" width="9.140625" style="2"/>
    <col min="10742" max="10742" width="20.5703125" style="2" customWidth="1"/>
    <col min="10743" max="10743" width="13.7109375" style="2" customWidth="1"/>
    <col min="10744" max="10744" width="13.140625" style="2" customWidth="1"/>
    <col min="10745" max="10745" width="11.28515625" style="2" customWidth="1"/>
    <col min="10746" max="10746" width="10.7109375" style="2" customWidth="1"/>
    <col min="10747" max="10747" width="11.28515625" style="2" customWidth="1"/>
    <col min="10748" max="10748" width="13.7109375" style="2" customWidth="1"/>
    <col min="10749" max="10749" width="20.5703125" style="2" customWidth="1"/>
    <col min="10750" max="10751" width="16.7109375" style="2" customWidth="1"/>
    <col min="10752" max="10752" width="8.5703125" style="2" customWidth="1"/>
    <col min="10753" max="10754" width="10.28515625" style="2" customWidth="1"/>
    <col min="10755" max="10997" width="9.140625" style="2"/>
    <col min="10998" max="10998" width="20.5703125" style="2" customWidth="1"/>
    <col min="10999" max="10999" width="13.7109375" style="2" customWidth="1"/>
    <col min="11000" max="11000" width="13.140625" style="2" customWidth="1"/>
    <col min="11001" max="11001" width="11.28515625" style="2" customWidth="1"/>
    <col min="11002" max="11002" width="10.7109375" style="2" customWidth="1"/>
    <col min="11003" max="11003" width="11.28515625" style="2" customWidth="1"/>
    <col min="11004" max="11004" width="13.7109375" style="2" customWidth="1"/>
    <col min="11005" max="11005" width="20.5703125" style="2" customWidth="1"/>
    <col min="11006" max="11007" width="16.7109375" style="2" customWidth="1"/>
    <col min="11008" max="11008" width="8.5703125" style="2" customWidth="1"/>
    <col min="11009" max="11010" width="10.28515625" style="2" customWidth="1"/>
    <col min="11011" max="11253" width="9.140625" style="2"/>
    <col min="11254" max="11254" width="20.5703125" style="2" customWidth="1"/>
    <col min="11255" max="11255" width="13.7109375" style="2" customWidth="1"/>
    <col min="11256" max="11256" width="13.140625" style="2" customWidth="1"/>
    <col min="11257" max="11257" width="11.28515625" style="2" customWidth="1"/>
    <col min="11258" max="11258" width="10.7109375" style="2" customWidth="1"/>
    <col min="11259" max="11259" width="11.28515625" style="2" customWidth="1"/>
    <col min="11260" max="11260" width="13.7109375" style="2" customWidth="1"/>
    <col min="11261" max="11261" width="20.5703125" style="2" customWidth="1"/>
    <col min="11262" max="11263" width="16.7109375" style="2" customWidth="1"/>
    <col min="11264" max="11264" width="8.5703125" style="2" customWidth="1"/>
    <col min="11265" max="11266" width="10.28515625" style="2" customWidth="1"/>
    <col min="11267" max="11509" width="9.140625" style="2"/>
    <col min="11510" max="11510" width="20.5703125" style="2" customWidth="1"/>
    <col min="11511" max="11511" width="13.7109375" style="2" customWidth="1"/>
    <col min="11512" max="11512" width="13.140625" style="2" customWidth="1"/>
    <col min="11513" max="11513" width="11.28515625" style="2" customWidth="1"/>
    <col min="11514" max="11514" width="10.7109375" style="2" customWidth="1"/>
    <col min="11515" max="11515" width="11.28515625" style="2" customWidth="1"/>
    <col min="11516" max="11516" width="13.7109375" style="2" customWidth="1"/>
    <col min="11517" max="11517" width="20.5703125" style="2" customWidth="1"/>
    <col min="11518" max="11519" width="16.7109375" style="2" customWidth="1"/>
    <col min="11520" max="11520" width="8.5703125" style="2" customWidth="1"/>
    <col min="11521" max="11522" width="10.28515625" style="2" customWidth="1"/>
    <col min="11523" max="11765" width="9.140625" style="2"/>
    <col min="11766" max="11766" width="20.5703125" style="2" customWidth="1"/>
    <col min="11767" max="11767" width="13.7109375" style="2" customWidth="1"/>
    <col min="11768" max="11768" width="13.140625" style="2" customWidth="1"/>
    <col min="11769" max="11769" width="11.28515625" style="2" customWidth="1"/>
    <col min="11770" max="11770" width="10.7109375" style="2" customWidth="1"/>
    <col min="11771" max="11771" width="11.28515625" style="2" customWidth="1"/>
    <col min="11772" max="11772" width="13.7109375" style="2" customWidth="1"/>
    <col min="11773" max="11773" width="20.5703125" style="2" customWidth="1"/>
    <col min="11774" max="11775" width="16.7109375" style="2" customWidth="1"/>
    <col min="11776" max="11776" width="8.5703125" style="2" customWidth="1"/>
    <col min="11777" max="11778" width="10.28515625" style="2" customWidth="1"/>
    <col min="11779" max="12021" width="9.140625" style="2"/>
    <col min="12022" max="12022" width="20.5703125" style="2" customWidth="1"/>
    <col min="12023" max="12023" width="13.7109375" style="2" customWidth="1"/>
    <col min="12024" max="12024" width="13.140625" style="2" customWidth="1"/>
    <col min="12025" max="12025" width="11.28515625" style="2" customWidth="1"/>
    <col min="12026" max="12026" width="10.7109375" style="2" customWidth="1"/>
    <col min="12027" max="12027" width="11.28515625" style="2" customWidth="1"/>
    <col min="12028" max="12028" width="13.7109375" style="2" customWidth="1"/>
    <col min="12029" max="12029" width="20.5703125" style="2" customWidth="1"/>
    <col min="12030" max="12031" width="16.7109375" style="2" customWidth="1"/>
    <col min="12032" max="12032" width="8.5703125" style="2" customWidth="1"/>
    <col min="12033" max="12034" width="10.28515625" style="2" customWidth="1"/>
    <col min="12035" max="12277" width="9.140625" style="2"/>
    <col min="12278" max="12278" width="20.5703125" style="2" customWidth="1"/>
    <col min="12279" max="12279" width="13.7109375" style="2" customWidth="1"/>
    <col min="12280" max="12280" width="13.140625" style="2" customWidth="1"/>
    <col min="12281" max="12281" width="11.28515625" style="2" customWidth="1"/>
    <col min="12282" max="12282" width="10.7109375" style="2" customWidth="1"/>
    <col min="12283" max="12283" width="11.28515625" style="2" customWidth="1"/>
    <col min="12284" max="12284" width="13.7109375" style="2" customWidth="1"/>
    <col min="12285" max="12285" width="20.5703125" style="2" customWidth="1"/>
    <col min="12286" max="12287" width="16.7109375" style="2" customWidth="1"/>
    <col min="12288" max="12288" width="8.5703125" style="2" customWidth="1"/>
    <col min="12289" max="12290" width="10.28515625" style="2" customWidth="1"/>
    <col min="12291" max="12533" width="9.140625" style="2"/>
    <col min="12534" max="12534" width="20.5703125" style="2" customWidth="1"/>
    <col min="12535" max="12535" width="13.7109375" style="2" customWidth="1"/>
    <col min="12536" max="12536" width="13.140625" style="2" customWidth="1"/>
    <col min="12537" max="12537" width="11.28515625" style="2" customWidth="1"/>
    <col min="12538" max="12538" width="10.7109375" style="2" customWidth="1"/>
    <col min="12539" max="12539" width="11.28515625" style="2" customWidth="1"/>
    <col min="12540" max="12540" width="13.7109375" style="2" customWidth="1"/>
    <col min="12541" max="12541" width="20.5703125" style="2" customWidth="1"/>
    <col min="12542" max="12543" width="16.7109375" style="2" customWidth="1"/>
    <col min="12544" max="12544" width="8.5703125" style="2" customWidth="1"/>
    <col min="12545" max="12546" width="10.28515625" style="2" customWidth="1"/>
    <col min="12547" max="12789" width="9.140625" style="2"/>
    <col min="12790" max="12790" width="20.5703125" style="2" customWidth="1"/>
    <col min="12791" max="12791" width="13.7109375" style="2" customWidth="1"/>
    <col min="12792" max="12792" width="13.140625" style="2" customWidth="1"/>
    <col min="12793" max="12793" width="11.28515625" style="2" customWidth="1"/>
    <col min="12794" max="12794" width="10.7109375" style="2" customWidth="1"/>
    <col min="12795" max="12795" width="11.28515625" style="2" customWidth="1"/>
    <col min="12796" max="12796" width="13.7109375" style="2" customWidth="1"/>
    <col min="12797" max="12797" width="20.5703125" style="2" customWidth="1"/>
    <col min="12798" max="12799" width="16.7109375" style="2" customWidth="1"/>
    <col min="12800" max="12800" width="8.5703125" style="2" customWidth="1"/>
    <col min="12801" max="12802" width="10.28515625" style="2" customWidth="1"/>
    <col min="12803" max="13045" width="9.140625" style="2"/>
    <col min="13046" max="13046" width="20.5703125" style="2" customWidth="1"/>
    <col min="13047" max="13047" width="13.7109375" style="2" customWidth="1"/>
    <col min="13048" max="13048" width="13.140625" style="2" customWidth="1"/>
    <col min="13049" max="13049" width="11.28515625" style="2" customWidth="1"/>
    <col min="13050" max="13050" width="10.7109375" style="2" customWidth="1"/>
    <col min="13051" max="13051" width="11.28515625" style="2" customWidth="1"/>
    <col min="13052" max="13052" width="13.7109375" style="2" customWidth="1"/>
    <col min="13053" max="13053" width="20.5703125" style="2" customWidth="1"/>
    <col min="13054" max="13055" width="16.7109375" style="2" customWidth="1"/>
    <col min="13056" max="13056" width="8.5703125" style="2" customWidth="1"/>
    <col min="13057" max="13058" width="10.28515625" style="2" customWidth="1"/>
    <col min="13059" max="13301" width="9.140625" style="2"/>
    <col min="13302" max="13302" width="20.5703125" style="2" customWidth="1"/>
    <col min="13303" max="13303" width="13.7109375" style="2" customWidth="1"/>
    <col min="13304" max="13304" width="13.140625" style="2" customWidth="1"/>
    <col min="13305" max="13305" width="11.28515625" style="2" customWidth="1"/>
    <col min="13306" max="13306" width="10.7109375" style="2" customWidth="1"/>
    <col min="13307" max="13307" width="11.28515625" style="2" customWidth="1"/>
    <col min="13308" max="13308" width="13.7109375" style="2" customWidth="1"/>
    <col min="13309" max="13309" width="20.5703125" style="2" customWidth="1"/>
    <col min="13310" max="13311" width="16.7109375" style="2" customWidth="1"/>
    <col min="13312" max="13312" width="8.5703125" style="2" customWidth="1"/>
    <col min="13313" max="13314" width="10.28515625" style="2" customWidth="1"/>
    <col min="13315" max="13557" width="9.140625" style="2"/>
    <col min="13558" max="13558" width="20.5703125" style="2" customWidth="1"/>
    <col min="13559" max="13559" width="13.7109375" style="2" customWidth="1"/>
    <col min="13560" max="13560" width="13.140625" style="2" customWidth="1"/>
    <col min="13561" max="13561" width="11.28515625" style="2" customWidth="1"/>
    <col min="13562" max="13562" width="10.7109375" style="2" customWidth="1"/>
    <col min="13563" max="13563" width="11.28515625" style="2" customWidth="1"/>
    <col min="13564" max="13564" width="13.7109375" style="2" customWidth="1"/>
    <col min="13565" max="13565" width="20.5703125" style="2" customWidth="1"/>
    <col min="13566" max="13567" width="16.7109375" style="2" customWidth="1"/>
    <col min="13568" max="13568" width="8.5703125" style="2" customWidth="1"/>
    <col min="13569" max="13570" width="10.28515625" style="2" customWidth="1"/>
    <col min="13571" max="13813" width="9.140625" style="2"/>
    <col min="13814" max="13814" width="20.5703125" style="2" customWidth="1"/>
    <col min="13815" max="13815" width="13.7109375" style="2" customWidth="1"/>
    <col min="13816" max="13816" width="13.140625" style="2" customWidth="1"/>
    <col min="13817" max="13817" width="11.28515625" style="2" customWidth="1"/>
    <col min="13818" max="13818" width="10.7109375" style="2" customWidth="1"/>
    <col min="13819" max="13819" width="11.28515625" style="2" customWidth="1"/>
    <col min="13820" max="13820" width="13.7109375" style="2" customWidth="1"/>
    <col min="13821" max="13821" width="20.5703125" style="2" customWidth="1"/>
    <col min="13822" max="13823" width="16.7109375" style="2" customWidth="1"/>
    <col min="13824" max="13824" width="8.5703125" style="2" customWidth="1"/>
    <col min="13825" max="13826" width="10.28515625" style="2" customWidth="1"/>
    <col min="13827" max="14069" width="9.140625" style="2"/>
    <col min="14070" max="14070" width="20.5703125" style="2" customWidth="1"/>
    <col min="14071" max="14071" width="13.7109375" style="2" customWidth="1"/>
    <col min="14072" max="14072" width="13.140625" style="2" customWidth="1"/>
    <col min="14073" max="14073" width="11.28515625" style="2" customWidth="1"/>
    <col min="14074" max="14074" width="10.7109375" style="2" customWidth="1"/>
    <col min="14075" max="14075" width="11.28515625" style="2" customWidth="1"/>
    <col min="14076" max="14076" width="13.7109375" style="2" customWidth="1"/>
    <col min="14077" max="14077" width="20.5703125" style="2" customWidth="1"/>
    <col min="14078" max="14079" width="16.7109375" style="2" customWidth="1"/>
    <col min="14080" max="14080" width="8.5703125" style="2" customWidth="1"/>
    <col min="14081" max="14082" width="10.28515625" style="2" customWidth="1"/>
    <col min="14083" max="14325" width="9.140625" style="2"/>
    <col min="14326" max="14326" width="20.5703125" style="2" customWidth="1"/>
    <col min="14327" max="14327" width="13.7109375" style="2" customWidth="1"/>
    <col min="14328" max="14328" width="13.140625" style="2" customWidth="1"/>
    <col min="14329" max="14329" width="11.28515625" style="2" customWidth="1"/>
    <col min="14330" max="14330" width="10.7109375" style="2" customWidth="1"/>
    <col min="14331" max="14331" width="11.28515625" style="2" customWidth="1"/>
    <col min="14332" max="14332" width="13.7109375" style="2" customWidth="1"/>
    <col min="14333" max="14333" width="20.5703125" style="2" customWidth="1"/>
    <col min="14334" max="14335" width="16.7109375" style="2" customWidth="1"/>
    <col min="14336" max="14336" width="8.5703125" style="2" customWidth="1"/>
    <col min="14337" max="14338" width="10.28515625" style="2" customWidth="1"/>
    <col min="14339" max="14581" width="9.140625" style="2"/>
    <col min="14582" max="14582" width="20.5703125" style="2" customWidth="1"/>
    <col min="14583" max="14583" width="13.7109375" style="2" customWidth="1"/>
    <col min="14584" max="14584" width="13.140625" style="2" customWidth="1"/>
    <col min="14585" max="14585" width="11.28515625" style="2" customWidth="1"/>
    <col min="14586" max="14586" width="10.7109375" style="2" customWidth="1"/>
    <col min="14587" max="14587" width="11.28515625" style="2" customWidth="1"/>
    <col min="14588" max="14588" width="13.7109375" style="2" customWidth="1"/>
    <col min="14589" max="14589" width="20.5703125" style="2" customWidth="1"/>
    <col min="14590" max="14591" width="16.7109375" style="2" customWidth="1"/>
    <col min="14592" max="14592" width="8.5703125" style="2" customWidth="1"/>
    <col min="14593" max="14594" width="10.28515625" style="2" customWidth="1"/>
    <col min="14595" max="14837" width="9.140625" style="2"/>
    <col min="14838" max="14838" width="20.5703125" style="2" customWidth="1"/>
    <col min="14839" max="14839" width="13.7109375" style="2" customWidth="1"/>
    <col min="14840" max="14840" width="13.140625" style="2" customWidth="1"/>
    <col min="14841" max="14841" width="11.28515625" style="2" customWidth="1"/>
    <col min="14842" max="14842" width="10.7109375" style="2" customWidth="1"/>
    <col min="14843" max="14843" width="11.28515625" style="2" customWidth="1"/>
    <col min="14844" max="14844" width="13.7109375" style="2" customWidth="1"/>
    <col min="14845" max="14845" width="20.5703125" style="2" customWidth="1"/>
    <col min="14846" max="14847" width="16.7109375" style="2" customWidth="1"/>
    <col min="14848" max="14848" width="8.5703125" style="2" customWidth="1"/>
    <col min="14849" max="14850" width="10.28515625" style="2" customWidth="1"/>
    <col min="14851" max="15093" width="9.140625" style="2"/>
    <col min="15094" max="15094" width="20.5703125" style="2" customWidth="1"/>
    <col min="15095" max="15095" width="13.7109375" style="2" customWidth="1"/>
    <col min="15096" max="15096" width="13.140625" style="2" customWidth="1"/>
    <col min="15097" max="15097" width="11.28515625" style="2" customWidth="1"/>
    <col min="15098" max="15098" width="10.7109375" style="2" customWidth="1"/>
    <col min="15099" max="15099" width="11.28515625" style="2" customWidth="1"/>
    <col min="15100" max="15100" width="13.7109375" style="2" customWidth="1"/>
    <col min="15101" max="15101" width="20.5703125" style="2" customWidth="1"/>
    <col min="15102" max="15103" width="16.7109375" style="2" customWidth="1"/>
    <col min="15104" max="15104" width="8.5703125" style="2" customWidth="1"/>
    <col min="15105" max="15106" width="10.28515625" style="2" customWidth="1"/>
    <col min="15107" max="15349" width="9.140625" style="2"/>
    <col min="15350" max="15350" width="20.5703125" style="2" customWidth="1"/>
    <col min="15351" max="15351" width="13.7109375" style="2" customWidth="1"/>
    <col min="15352" max="15352" width="13.140625" style="2" customWidth="1"/>
    <col min="15353" max="15353" width="11.28515625" style="2" customWidth="1"/>
    <col min="15354" max="15354" width="10.7109375" style="2" customWidth="1"/>
    <col min="15355" max="15355" width="11.28515625" style="2" customWidth="1"/>
    <col min="15356" max="15356" width="13.7109375" style="2" customWidth="1"/>
    <col min="15357" max="15357" width="20.5703125" style="2" customWidth="1"/>
    <col min="15358" max="15359" width="16.7109375" style="2" customWidth="1"/>
    <col min="15360" max="15360" width="8.5703125" style="2" customWidth="1"/>
    <col min="15361" max="15362" width="10.28515625" style="2" customWidth="1"/>
    <col min="15363" max="15605" width="9.140625" style="2"/>
    <col min="15606" max="15606" width="20.5703125" style="2" customWidth="1"/>
    <col min="15607" max="15607" width="13.7109375" style="2" customWidth="1"/>
    <col min="15608" max="15608" width="13.140625" style="2" customWidth="1"/>
    <col min="15609" max="15609" width="11.28515625" style="2" customWidth="1"/>
    <col min="15610" max="15610" width="10.7109375" style="2" customWidth="1"/>
    <col min="15611" max="15611" width="11.28515625" style="2" customWidth="1"/>
    <col min="15612" max="15612" width="13.7109375" style="2" customWidth="1"/>
    <col min="15613" max="15613" width="20.5703125" style="2" customWidth="1"/>
    <col min="15614" max="15615" width="16.7109375" style="2" customWidth="1"/>
    <col min="15616" max="15616" width="8.5703125" style="2" customWidth="1"/>
    <col min="15617" max="15618" width="10.28515625" style="2" customWidth="1"/>
    <col min="15619" max="15861" width="9.140625" style="2"/>
    <col min="15862" max="15862" width="20.5703125" style="2" customWidth="1"/>
    <col min="15863" max="15863" width="13.7109375" style="2" customWidth="1"/>
    <col min="15864" max="15864" width="13.140625" style="2" customWidth="1"/>
    <col min="15865" max="15865" width="11.28515625" style="2" customWidth="1"/>
    <col min="15866" max="15866" width="10.7109375" style="2" customWidth="1"/>
    <col min="15867" max="15867" width="11.28515625" style="2" customWidth="1"/>
    <col min="15868" max="15868" width="13.7109375" style="2" customWidth="1"/>
    <col min="15869" max="15869" width="20.5703125" style="2" customWidth="1"/>
    <col min="15870" max="15871" width="16.7109375" style="2" customWidth="1"/>
    <col min="15872" max="15872" width="8.5703125" style="2" customWidth="1"/>
    <col min="15873" max="15874" width="10.28515625" style="2" customWidth="1"/>
    <col min="15875" max="16117" width="9.140625" style="2"/>
    <col min="16118" max="16118" width="20.5703125" style="2" customWidth="1"/>
    <col min="16119" max="16119" width="13.7109375" style="2" customWidth="1"/>
    <col min="16120" max="16120" width="13.140625" style="2" customWidth="1"/>
    <col min="16121" max="16121" width="11.28515625" style="2" customWidth="1"/>
    <col min="16122" max="16122" width="10.7109375" style="2" customWidth="1"/>
    <col min="16123" max="16123" width="11.28515625" style="2" customWidth="1"/>
    <col min="16124" max="16124" width="13.7109375" style="2" customWidth="1"/>
    <col min="16125" max="16125" width="20.5703125" style="2" customWidth="1"/>
    <col min="16126" max="16127" width="16.7109375" style="2" customWidth="1"/>
    <col min="16128" max="16128" width="8.5703125" style="2" customWidth="1"/>
    <col min="16129" max="16130" width="10.28515625" style="2" customWidth="1"/>
    <col min="16131" max="16384" width="9.140625" style="2"/>
  </cols>
  <sheetData>
    <row r="1" spans="1:15" s="1" customFormat="1" ht="10.5" customHeight="1" x14ac:dyDescent="0.3"/>
    <row r="2" spans="1:15" s="1" customFormat="1" ht="21" customHeight="1" x14ac:dyDescent="0.45">
      <c r="A2" s="145" t="s">
        <v>338</v>
      </c>
      <c r="B2" s="145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</row>
    <row r="3" spans="1:15" ht="12" customHeight="1" x14ac:dyDescent="0.3">
      <c r="M3" s="176" t="s">
        <v>543</v>
      </c>
      <c r="N3" s="178" t="s">
        <v>497</v>
      </c>
      <c r="O3" s="3" t="s">
        <v>469</v>
      </c>
    </row>
    <row r="4" spans="1:15" ht="23.1" customHeight="1" x14ac:dyDescent="0.3">
      <c r="A4" s="4" t="s">
        <v>7</v>
      </c>
      <c r="B4" s="147">
        <v>44305</v>
      </c>
      <c r="C4" s="148"/>
      <c r="D4" s="5"/>
      <c r="E4" s="4" t="s">
        <v>330</v>
      </c>
      <c r="F4" s="153" t="s">
        <v>9</v>
      </c>
      <c r="G4" s="154"/>
      <c r="H4" s="5"/>
      <c r="I4" s="5"/>
      <c r="J4" s="6" t="s">
        <v>491</v>
      </c>
      <c r="K4" s="7"/>
      <c r="L4" s="7"/>
      <c r="M4" s="177"/>
      <c r="N4" s="179"/>
      <c r="O4" s="8" t="s">
        <v>312</v>
      </c>
    </row>
    <row r="5" spans="1:15" ht="23.1" customHeight="1" x14ac:dyDescent="0.35">
      <c r="A5" s="4" t="s">
        <v>1</v>
      </c>
      <c r="B5" s="104" t="s">
        <v>19</v>
      </c>
      <c r="C5" s="105"/>
      <c r="E5" s="9" t="s">
        <v>337</v>
      </c>
      <c r="F5" s="104" t="s">
        <v>495</v>
      </c>
      <c r="G5" s="105"/>
      <c r="H5" s="10"/>
      <c r="I5" s="11" t="s">
        <v>320</v>
      </c>
      <c r="J5" s="165" t="s">
        <v>393</v>
      </c>
      <c r="K5" s="139"/>
      <c r="L5" s="140"/>
      <c r="M5" s="12">
        <v>1.5</v>
      </c>
      <c r="N5" s="12">
        <v>67.5</v>
      </c>
      <c r="O5" s="13" t="s">
        <v>313</v>
      </c>
    </row>
    <row r="6" spans="1:15" ht="23.1" customHeight="1" x14ac:dyDescent="0.3">
      <c r="A6" s="4" t="s">
        <v>24</v>
      </c>
      <c r="B6" s="170" t="s">
        <v>535</v>
      </c>
      <c r="C6" s="171"/>
      <c r="E6" s="9" t="s">
        <v>494</v>
      </c>
      <c r="F6" s="190">
        <v>3</v>
      </c>
      <c r="G6" s="191"/>
      <c r="H6" s="10"/>
      <c r="I6" s="14"/>
      <c r="J6" s="160" t="s">
        <v>531</v>
      </c>
      <c r="K6" s="118"/>
      <c r="L6" s="126"/>
      <c r="M6" s="15">
        <v>0.5</v>
      </c>
      <c r="N6" s="15">
        <v>22.5</v>
      </c>
      <c r="O6" s="16" t="s">
        <v>533</v>
      </c>
    </row>
    <row r="7" spans="1:15" ht="23.1" customHeight="1" x14ac:dyDescent="0.3">
      <c r="A7" s="17"/>
      <c r="B7" s="172"/>
      <c r="C7" s="173"/>
      <c r="E7" s="9" t="s">
        <v>335</v>
      </c>
      <c r="F7" s="194" t="s">
        <v>532</v>
      </c>
      <c r="G7" s="195"/>
      <c r="H7" s="10"/>
      <c r="J7" s="160" t="s">
        <v>441</v>
      </c>
      <c r="K7" s="118"/>
      <c r="L7" s="126"/>
      <c r="M7" s="15">
        <v>10</v>
      </c>
      <c r="N7" s="15">
        <v>450</v>
      </c>
      <c r="O7" s="18" t="s">
        <v>315</v>
      </c>
    </row>
    <row r="8" spans="1:15" ht="23.1" customHeight="1" x14ac:dyDescent="0.3">
      <c r="A8" s="161" t="s">
        <v>451</v>
      </c>
      <c r="B8" s="113">
        <v>12345</v>
      </c>
      <c r="C8" s="114"/>
      <c r="E8" s="9" t="s">
        <v>336</v>
      </c>
      <c r="F8" s="192">
        <v>12.5</v>
      </c>
      <c r="G8" s="193"/>
      <c r="H8" s="10"/>
      <c r="J8" s="160"/>
      <c r="K8" s="118"/>
      <c r="L8" s="126"/>
      <c r="M8" s="15"/>
      <c r="N8" s="15"/>
      <c r="O8" s="18"/>
    </row>
    <row r="9" spans="1:15" ht="23.1" customHeight="1" x14ac:dyDescent="0.3">
      <c r="A9" s="162"/>
      <c r="B9" s="174"/>
      <c r="C9" s="175"/>
      <c r="E9" s="9" t="s">
        <v>493</v>
      </c>
      <c r="F9" s="104" t="s">
        <v>534</v>
      </c>
      <c r="G9" s="105"/>
      <c r="H9" s="10"/>
      <c r="J9" s="189"/>
      <c r="K9" s="103"/>
      <c r="L9" s="131"/>
      <c r="M9" s="19"/>
      <c r="N9" s="19"/>
      <c r="O9" s="20"/>
    </row>
    <row r="10" spans="1:15" ht="23.1" customHeight="1" x14ac:dyDescent="0.35">
      <c r="A10" s="4" t="s">
        <v>23</v>
      </c>
      <c r="B10" s="104" t="s">
        <v>537</v>
      </c>
      <c r="C10" s="105"/>
      <c r="E10" s="9" t="s">
        <v>334</v>
      </c>
      <c r="F10" s="181">
        <v>5000</v>
      </c>
      <c r="G10" s="182"/>
      <c r="H10" s="10"/>
      <c r="I10" s="11" t="s">
        <v>322</v>
      </c>
      <c r="J10" s="165" t="s">
        <v>390</v>
      </c>
      <c r="K10" s="139"/>
      <c r="L10" s="140"/>
      <c r="M10" s="12">
        <v>0.8</v>
      </c>
      <c r="N10" s="12">
        <v>36</v>
      </c>
      <c r="O10" s="21" t="s">
        <v>314</v>
      </c>
    </row>
    <row r="11" spans="1:15" ht="23.1" customHeight="1" x14ac:dyDescent="0.35">
      <c r="A11" s="22" t="s">
        <v>12</v>
      </c>
      <c r="B11" s="104" t="s">
        <v>536</v>
      </c>
      <c r="C11" s="105"/>
      <c r="E11" s="9" t="s">
        <v>333</v>
      </c>
      <c r="F11" s="181">
        <v>5000</v>
      </c>
      <c r="G11" s="182"/>
      <c r="H11" s="10"/>
      <c r="I11" s="11"/>
      <c r="J11" s="160"/>
      <c r="K11" s="118"/>
      <c r="L11" s="126"/>
      <c r="M11" s="15"/>
      <c r="N11" s="15"/>
      <c r="O11" s="18"/>
    </row>
    <row r="12" spans="1:15" ht="23.1" customHeight="1" x14ac:dyDescent="0.3">
      <c r="A12" s="22" t="s">
        <v>450</v>
      </c>
      <c r="B12" s="104" t="s">
        <v>516</v>
      </c>
      <c r="C12" s="105"/>
      <c r="E12" s="9" t="s">
        <v>479</v>
      </c>
      <c r="F12" s="166">
        <v>1</v>
      </c>
      <c r="G12" s="167"/>
      <c r="H12" s="23"/>
      <c r="I12" s="24" t="s">
        <v>321</v>
      </c>
      <c r="J12" s="155" t="s">
        <v>342</v>
      </c>
      <c r="K12" s="156"/>
      <c r="L12" s="157"/>
      <c r="M12" s="15">
        <v>0.1</v>
      </c>
      <c r="N12" s="15">
        <v>4.5</v>
      </c>
      <c r="O12" s="20" t="s">
        <v>313</v>
      </c>
    </row>
    <row r="13" spans="1:15" ht="23.1" customHeight="1" x14ac:dyDescent="0.3">
      <c r="A13" s="22" t="s">
        <v>456</v>
      </c>
      <c r="B13" s="104" t="s">
        <v>458</v>
      </c>
      <c r="C13" s="105"/>
      <c r="E13" s="9" t="s">
        <v>492</v>
      </c>
      <c r="F13" s="181">
        <f>(F11*F12)-O22</f>
        <v>500</v>
      </c>
      <c r="G13" s="182"/>
      <c r="H13" s="25"/>
      <c r="I13" s="24" t="s">
        <v>438</v>
      </c>
      <c r="J13" s="158"/>
      <c r="K13" s="121"/>
      <c r="L13" s="159"/>
      <c r="M13" s="19"/>
      <c r="N13" s="19"/>
      <c r="O13" s="26"/>
    </row>
    <row r="14" spans="1:15" ht="10.5" customHeight="1" x14ac:dyDescent="0.3">
      <c r="A14" s="27"/>
      <c r="B14" s="27"/>
      <c r="C14" s="28"/>
      <c r="D14" s="28"/>
      <c r="E14" s="29"/>
      <c r="F14" s="29"/>
      <c r="G14" s="30"/>
      <c r="H14" s="30"/>
      <c r="I14" s="29"/>
      <c r="J14" s="29"/>
      <c r="K14" s="14"/>
      <c r="L14" s="31"/>
      <c r="M14" s="31"/>
      <c r="N14" s="31"/>
      <c r="O14" s="32"/>
    </row>
    <row r="15" spans="1:15" ht="23.25" customHeight="1" x14ac:dyDescent="0.3">
      <c r="A15" s="141" t="s">
        <v>449</v>
      </c>
      <c r="B15" s="142"/>
      <c r="C15" s="106" t="s">
        <v>6</v>
      </c>
      <c r="D15" s="106" t="s">
        <v>498</v>
      </c>
      <c r="E15" s="106" t="s">
        <v>0</v>
      </c>
      <c r="F15" s="106" t="s">
        <v>2</v>
      </c>
      <c r="G15" s="106" t="s">
        <v>319</v>
      </c>
      <c r="H15" s="180" t="s">
        <v>22</v>
      </c>
      <c r="I15" s="133"/>
      <c r="J15" s="100"/>
      <c r="K15" s="106" t="s">
        <v>339</v>
      </c>
      <c r="L15" s="106" t="s">
        <v>25</v>
      </c>
      <c r="M15" s="106" t="s">
        <v>489</v>
      </c>
      <c r="N15" s="106" t="s">
        <v>26</v>
      </c>
      <c r="O15" s="164" t="s">
        <v>27</v>
      </c>
    </row>
    <row r="16" spans="1:15" ht="22.5" customHeight="1" x14ac:dyDescent="0.3">
      <c r="A16" s="143"/>
      <c r="B16" s="144"/>
      <c r="C16" s="108"/>
      <c r="D16" s="108"/>
      <c r="E16" s="108"/>
      <c r="F16" s="108"/>
      <c r="G16" s="107"/>
      <c r="H16" s="33" t="s">
        <v>316</v>
      </c>
      <c r="I16" s="33" t="s">
        <v>318</v>
      </c>
      <c r="J16" s="33" t="s">
        <v>317</v>
      </c>
      <c r="K16" s="107"/>
      <c r="L16" s="108"/>
      <c r="M16" s="151"/>
      <c r="N16" s="151"/>
      <c r="O16" s="131"/>
    </row>
    <row r="17" spans="1:15" ht="24.95" customHeight="1" x14ac:dyDescent="0.3">
      <c r="A17" s="99" t="s">
        <v>292</v>
      </c>
      <c r="B17" s="100"/>
      <c r="C17" s="34" t="s">
        <v>291</v>
      </c>
      <c r="D17" s="35" t="s">
        <v>528</v>
      </c>
      <c r="E17" s="35">
        <v>0</v>
      </c>
      <c r="F17" s="35">
        <v>90</v>
      </c>
      <c r="G17" s="36">
        <f>F17-E17</f>
        <v>90</v>
      </c>
      <c r="H17" s="37">
        <v>1</v>
      </c>
      <c r="I17" s="37"/>
      <c r="J17" s="37"/>
      <c r="K17" s="38">
        <v>5</v>
      </c>
      <c r="L17" s="39">
        <f>(((H17+I17+J17)*G17*1000)*K17)/10000</f>
        <v>45</v>
      </c>
      <c r="M17" s="40">
        <v>100</v>
      </c>
      <c r="N17" s="41">
        <v>6</v>
      </c>
      <c r="O17" s="42">
        <f>L17*M17</f>
        <v>4500</v>
      </c>
    </row>
    <row r="18" spans="1:15" ht="24.95" customHeight="1" x14ac:dyDescent="0.3">
      <c r="A18" s="99"/>
      <c r="B18" s="100"/>
      <c r="C18" s="34"/>
      <c r="D18" s="35"/>
      <c r="E18" s="35"/>
      <c r="F18" s="35"/>
      <c r="G18" s="36">
        <f>F18-E18</f>
        <v>0</v>
      </c>
      <c r="H18" s="37"/>
      <c r="I18" s="37"/>
      <c r="J18" s="37"/>
      <c r="K18" s="38"/>
      <c r="L18" s="39">
        <f>(((H18+I18+J18)*G18*1000)*K18)/10000</f>
        <v>0</v>
      </c>
      <c r="M18" s="40"/>
      <c r="N18" s="43"/>
      <c r="O18" s="42">
        <f t="shared" ref="O18:O21" si="0">L18*M18</f>
        <v>0</v>
      </c>
    </row>
    <row r="19" spans="1:15" ht="24.95" customHeight="1" x14ac:dyDescent="0.3">
      <c r="A19" s="99"/>
      <c r="B19" s="100"/>
      <c r="C19" s="34"/>
      <c r="D19" s="35"/>
      <c r="E19" s="35"/>
      <c r="F19" s="35"/>
      <c r="G19" s="36">
        <f>F19-E19</f>
        <v>0</v>
      </c>
      <c r="H19" s="37"/>
      <c r="I19" s="37"/>
      <c r="J19" s="37"/>
      <c r="K19" s="38"/>
      <c r="L19" s="39">
        <f>(((H19+I19+J19)*G19*1000)*K19)/10000</f>
        <v>0</v>
      </c>
      <c r="M19" s="40"/>
      <c r="N19" s="43"/>
      <c r="O19" s="42">
        <f t="shared" si="0"/>
        <v>0</v>
      </c>
    </row>
    <row r="20" spans="1:15" ht="24.95" customHeight="1" x14ac:dyDescent="0.3">
      <c r="A20" s="99"/>
      <c r="B20" s="100"/>
      <c r="C20" s="34"/>
      <c r="D20" s="35"/>
      <c r="E20" s="35"/>
      <c r="F20" s="35"/>
      <c r="G20" s="36">
        <f>F20-E20</f>
        <v>0</v>
      </c>
      <c r="H20" s="37"/>
      <c r="I20" s="37"/>
      <c r="J20" s="37"/>
      <c r="K20" s="38"/>
      <c r="L20" s="39">
        <f>(((H20+I20+J20)*G20*1000)*K20)/10000</f>
        <v>0</v>
      </c>
      <c r="M20" s="40"/>
      <c r="N20" s="43"/>
      <c r="O20" s="42">
        <f t="shared" si="0"/>
        <v>0</v>
      </c>
    </row>
    <row r="21" spans="1:15" ht="24.95" customHeight="1" x14ac:dyDescent="0.3">
      <c r="A21" s="99"/>
      <c r="B21" s="100"/>
      <c r="C21" s="34"/>
      <c r="D21" s="44"/>
      <c r="E21" s="35"/>
      <c r="F21" s="35"/>
      <c r="G21" s="36">
        <f>F21-E21</f>
        <v>0</v>
      </c>
      <c r="H21" s="37"/>
      <c r="I21" s="37"/>
      <c r="J21" s="37"/>
      <c r="K21" s="38"/>
      <c r="L21" s="39">
        <f>(((H21+I21+J21)*G21*1000)*K21)/10000</f>
        <v>0</v>
      </c>
      <c r="M21" s="40"/>
      <c r="N21" s="43"/>
      <c r="O21" s="42">
        <f t="shared" si="0"/>
        <v>0</v>
      </c>
    </row>
    <row r="22" spans="1:15" ht="24.95" customHeight="1" x14ac:dyDescent="0.3">
      <c r="A22" s="45"/>
      <c r="B22" s="46"/>
      <c r="C22" s="46"/>
      <c r="E22" s="46"/>
      <c r="F22" s="47" t="s">
        <v>8</v>
      </c>
      <c r="G22" s="48">
        <f>SUM(G17:G21)</f>
        <v>90</v>
      </c>
      <c r="H22" s="46"/>
      <c r="I22" s="46"/>
      <c r="J22" s="46"/>
      <c r="K22" s="46"/>
      <c r="L22" s="49">
        <f>SUM(L17:L21)</f>
        <v>45</v>
      </c>
      <c r="M22" s="40"/>
      <c r="N22" s="50">
        <f>SUM(N17:N21)</f>
        <v>6</v>
      </c>
      <c r="O22" s="51">
        <f>SUM(O17:O21)</f>
        <v>4500</v>
      </c>
    </row>
    <row r="23" spans="1:15" ht="21" customHeight="1" x14ac:dyDescent="0.3">
      <c r="A23" s="134" t="s">
        <v>331</v>
      </c>
      <c r="B23" s="200"/>
      <c r="C23" s="200"/>
      <c r="D23" s="100"/>
      <c r="E23" s="134" t="s">
        <v>544</v>
      </c>
      <c r="F23" s="133"/>
      <c r="G23" s="133"/>
      <c r="H23" s="133"/>
      <c r="I23" s="133"/>
      <c r="J23" s="133"/>
      <c r="K23" s="133"/>
      <c r="L23" s="133"/>
      <c r="M23" s="133"/>
      <c r="N23" s="133"/>
      <c r="O23" s="100"/>
    </row>
    <row r="24" spans="1:15" ht="24.95" customHeight="1" x14ac:dyDescent="0.3">
      <c r="A24" s="168" t="s">
        <v>529</v>
      </c>
      <c r="B24" s="169"/>
      <c r="C24" s="169"/>
      <c r="D24" s="169"/>
      <c r="E24" s="201" t="s">
        <v>541</v>
      </c>
      <c r="F24" s="202"/>
      <c r="G24" s="202"/>
      <c r="H24" s="202"/>
      <c r="I24" s="202"/>
      <c r="J24" s="202"/>
      <c r="K24" s="202"/>
      <c r="L24" s="202"/>
      <c r="M24" s="202"/>
      <c r="N24" s="202"/>
      <c r="O24" s="203"/>
    </row>
    <row r="25" spans="1:15" ht="24.95" customHeight="1" x14ac:dyDescent="0.3">
      <c r="A25" s="197" t="s">
        <v>530</v>
      </c>
      <c r="B25" s="123"/>
      <c r="C25" s="123"/>
      <c r="D25" s="123"/>
      <c r="E25" s="204"/>
      <c r="F25" s="205"/>
      <c r="G25" s="205"/>
      <c r="H25" s="205"/>
      <c r="I25" s="205"/>
      <c r="J25" s="205"/>
      <c r="K25" s="205"/>
      <c r="L25" s="205"/>
      <c r="M25" s="205"/>
      <c r="N25" s="205"/>
      <c r="O25" s="206"/>
    </row>
    <row r="26" spans="1:15" ht="24.95" customHeight="1" x14ac:dyDescent="0.3">
      <c r="A26" s="197"/>
      <c r="B26" s="123"/>
      <c r="C26" s="123"/>
      <c r="D26" s="123"/>
      <c r="E26" s="204"/>
      <c r="F26" s="205"/>
      <c r="G26" s="205"/>
      <c r="H26" s="205"/>
      <c r="I26" s="205"/>
      <c r="J26" s="205"/>
      <c r="K26" s="205"/>
      <c r="L26" s="205"/>
      <c r="M26" s="205"/>
      <c r="N26" s="205"/>
      <c r="O26" s="206"/>
    </row>
    <row r="27" spans="1:15" ht="24.95" customHeight="1" x14ac:dyDescent="0.3">
      <c r="A27" s="198"/>
      <c r="B27" s="199"/>
      <c r="C27" s="199"/>
      <c r="D27" s="199"/>
      <c r="E27" s="186"/>
      <c r="F27" s="187"/>
      <c r="G27" s="187"/>
      <c r="H27" s="187"/>
      <c r="I27" s="187"/>
      <c r="J27" s="187"/>
      <c r="K27" s="187"/>
      <c r="L27" s="187"/>
      <c r="M27" s="187"/>
      <c r="N27" s="187"/>
      <c r="O27" s="188"/>
    </row>
    <row r="28" spans="1:15" ht="21" customHeight="1" x14ac:dyDescent="0.3">
      <c r="A28" s="134" t="s">
        <v>324</v>
      </c>
      <c r="B28" s="163"/>
      <c r="C28" s="163"/>
      <c r="D28" s="163"/>
      <c r="E28" s="163"/>
      <c r="F28" s="163"/>
      <c r="G28" s="163"/>
      <c r="H28" s="163"/>
      <c r="I28" s="133"/>
      <c r="J28" s="133"/>
      <c r="K28" s="133"/>
      <c r="L28" s="133"/>
      <c r="M28" s="133"/>
      <c r="N28" s="133"/>
      <c r="O28" s="100"/>
    </row>
    <row r="29" spans="1:15" ht="24.95" customHeight="1" x14ac:dyDescent="0.3">
      <c r="A29" s="52" t="s">
        <v>499</v>
      </c>
      <c r="B29" s="53">
        <v>0.29166666666666669</v>
      </c>
      <c r="C29" s="54" t="s">
        <v>325</v>
      </c>
      <c r="D29" s="55">
        <v>2.9</v>
      </c>
      <c r="E29" s="52" t="s">
        <v>499</v>
      </c>
      <c r="F29" s="53">
        <v>0.41666666666666669</v>
      </c>
      <c r="G29" s="56"/>
      <c r="H29" s="54" t="s">
        <v>325</v>
      </c>
      <c r="I29" s="55">
        <v>5.5</v>
      </c>
      <c r="J29" s="52" t="s">
        <v>326</v>
      </c>
      <c r="K29" s="53">
        <v>0.54166666666666663</v>
      </c>
      <c r="L29" s="57"/>
      <c r="M29" s="54" t="s">
        <v>325</v>
      </c>
      <c r="N29" s="58">
        <v>7.5</v>
      </c>
      <c r="O29" s="59"/>
    </row>
    <row r="30" spans="1:15" ht="21" customHeight="1" x14ac:dyDescent="0.3">
      <c r="A30" s="60" t="s">
        <v>521</v>
      </c>
      <c r="B30" s="54"/>
      <c r="C30" s="54" t="s">
        <v>4</v>
      </c>
      <c r="D30" s="61">
        <v>76</v>
      </c>
      <c r="E30" s="183" t="s">
        <v>500</v>
      </c>
      <c r="F30" s="184"/>
      <c r="G30" s="62"/>
      <c r="H30" s="54" t="s">
        <v>4</v>
      </c>
      <c r="I30" s="61">
        <v>66</v>
      </c>
      <c r="J30" s="183" t="s">
        <v>500</v>
      </c>
      <c r="K30" s="184"/>
      <c r="L30" s="54"/>
      <c r="M30" s="54" t="s">
        <v>4</v>
      </c>
      <c r="N30" s="61">
        <v>54</v>
      </c>
      <c r="O30" s="59"/>
    </row>
    <row r="31" spans="1:15" ht="21" customHeight="1" x14ac:dyDescent="0.3">
      <c r="A31" s="60" t="s">
        <v>522</v>
      </c>
      <c r="B31" s="63"/>
      <c r="C31" s="64" t="s">
        <v>328</v>
      </c>
      <c r="D31" s="65">
        <v>22</v>
      </c>
      <c r="E31" s="183" t="s">
        <v>501</v>
      </c>
      <c r="F31" s="185"/>
      <c r="G31" s="66"/>
      <c r="H31" s="67" t="s">
        <v>328</v>
      </c>
      <c r="I31" s="65">
        <v>28.9</v>
      </c>
      <c r="J31" s="183" t="s">
        <v>501</v>
      </c>
      <c r="K31" s="185"/>
      <c r="L31" s="54"/>
      <c r="M31" s="54" t="s">
        <v>328</v>
      </c>
      <c r="N31" s="65">
        <v>31</v>
      </c>
      <c r="O31" s="59"/>
    </row>
    <row r="32" spans="1:15" ht="21" customHeight="1" x14ac:dyDescent="0.3">
      <c r="A32" s="60" t="s">
        <v>524</v>
      </c>
      <c r="B32" s="68"/>
      <c r="C32" s="64" t="s">
        <v>327</v>
      </c>
      <c r="D32" s="69">
        <v>3</v>
      </c>
      <c r="E32" s="183" t="s">
        <v>503</v>
      </c>
      <c r="F32" s="185"/>
      <c r="G32" s="66"/>
      <c r="H32" s="67" t="s">
        <v>327</v>
      </c>
      <c r="I32" s="69">
        <v>5</v>
      </c>
      <c r="J32" s="183" t="s">
        <v>503</v>
      </c>
      <c r="K32" s="185"/>
      <c r="L32" s="54"/>
      <c r="M32" s="54" t="s">
        <v>327</v>
      </c>
      <c r="N32" s="70">
        <v>2</v>
      </c>
      <c r="O32" s="59"/>
    </row>
    <row r="33" spans="1:15" ht="21" customHeight="1" x14ac:dyDescent="0.3">
      <c r="A33" s="71" t="s">
        <v>523</v>
      </c>
      <c r="B33" s="68"/>
      <c r="C33" s="64" t="s">
        <v>3</v>
      </c>
      <c r="D33" s="72" t="s">
        <v>538</v>
      </c>
      <c r="E33" s="196" t="s">
        <v>502</v>
      </c>
      <c r="F33" s="185"/>
      <c r="G33" s="66"/>
      <c r="H33" s="67" t="s">
        <v>3</v>
      </c>
      <c r="I33" s="72" t="s">
        <v>539</v>
      </c>
      <c r="J33" s="196" t="s">
        <v>502</v>
      </c>
      <c r="K33" s="185"/>
      <c r="L33" s="54"/>
      <c r="M33" s="54" t="s">
        <v>3</v>
      </c>
      <c r="N33" s="73" t="s">
        <v>540</v>
      </c>
      <c r="O33" s="59"/>
    </row>
  </sheetData>
  <mergeCells count="69">
    <mergeCell ref="E32:F32"/>
    <mergeCell ref="J32:K32"/>
    <mergeCell ref="E33:F33"/>
    <mergeCell ref="J33:K33"/>
    <mergeCell ref="A27:D27"/>
    <mergeCell ref="E27:O27"/>
    <mergeCell ref="A28:O28"/>
    <mergeCell ref="E30:F30"/>
    <mergeCell ref="J30:K30"/>
    <mergeCell ref="E31:F31"/>
    <mergeCell ref="J31:K31"/>
    <mergeCell ref="A26:D26"/>
    <mergeCell ref="E26:O26"/>
    <mergeCell ref="A17:B17"/>
    <mergeCell ref="A18:B18"/>
    <mergeCell ref="A19:B19"/>
    <mergeCell ref="A20:B20"/>
    <mergeCell ref="A21:B21"/>
    <mergeCell ref="A23:D23"/>
    <mergeCell ref="E23:O23"/>
    <mergeCell ref="A24:D24"/>
    <mergeCell ref="E24:O24"/>
    <mergeCell ref="A25:D25"/>
    <mergeCell ref="E25:O25"/>
    <mergeCell ref="O15:O16"/>
    <mergeCell ref="A15:B16"/>
    <mergeCell ref="C15:C16"/>
    <mergeCell ref="D15:D16"/>
    <mergeCell ref="E15:E16"/>
    <mergeCell ref="F15:F16"/>
    <mergeCell ref="G15:G16"/>
    <mergeCell ref="H15:J15"/>
    <mergeCell ref="K15:K16"/>
    <mergeCell ref="L15:L16"/>
    <mergeCell ref="M15:M16"/>
    <mergeCell ref="N15:N16"/>
    <mergeCell ref="B12:C12"/>
    <mergeCell ref="F12:G12"/>
    <mergeCell ref="J12:L12"/>
    <mergeCell ref="B13:C13"/>
    <mergeCell ref="F13:G13"/>
    <mergeCell ref="J13:L13"/>
    <mergeCell ref="B10:C10"/>
    <mergeCell ref="F10:G10"/>
    <mergeCell ref="J10:L10"/>
    <mergeCell ref="B11:C11"/>
    <mergeCell ref="F11:G11"/>
    <mergeCell ref="J11:L11"/>
    <mergeCell ref="A8:A9"/>
    <mergeCell ref="B8:C8"/>
    <mergeCell ref="F8:G8"/>
    <mergeCell ref="J8:L8"/>
    <mergeCell ref="B9:C9"/>
    <mergeCell ref="F9:G9"/>
    <mergeCell ref="J9:L9"/>
    <mergeCell ref="B6:C6"/>
    <mergeCell ref="F6:G6"/>
    <mergeCell ref="J6:L6"/>
    <mergeCell ref="B7:C7"/>
    <mergeCell ref="F7:G7"/>
    <mergeCell ref="J7:L7"/>
    <mergeCell ref="B5:C5"/>
    <mergeCell ref="F5:G5"/>
    <mergeCell ref="J5:L5"/>
    <mergeCell ref="A2:O2"/>
    <mergeCell ref="M3:M4"/>
    <mergeCell ref="N3:N4"/>
    <mergeCell ref="B4:C4"/>
    <mergeCell ref="F4:G4"/>
  </mergeCells>
  <conditionalFormatting sqref="O17:O22 L17:L22 G17:G22">
    <cfRule type="cellIs" dxfId="2" priority="3" operator="equal">
      <formula>0</formula>
    </cfRule>
  </conditionalFormatting>
  <conditionalFormatting sqref="F13:G13">
    <cfRule type="cellIs" dxfId="1" priority="2" operator="equal">
      <formula>0</formula>
    </cfRule>
  </conditionalFormatting>
  <conditionalFormatting sqref="N22">
    <cfRule type="cellIs" dxfId="0" priority="1" operator="equal">
      <formula>0</formula>
    </cfRule>
  </conditionalFormatting>
  <pageMargins left="0.78740157480314965" right="0.70866141732283472" top="0.74803149606299213" bottom="0.74803149606299213" header="0.31496062992125984" footer="0.31496062992125984"/>
  <pageSetup paperSize="9" scale="68" orientation="landscape" r:id="rId1"/>
  <headerFooter>
    <oddFooter>&amp;L&amp;F - 6707/129&amp;C&amp;A&amp;R&amp;N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0</xdr:col>
                    <xdr:colOff>1200150</xdr:colOff>
                    <xdr:row>29</xdr:row>
                    <xdr:rowOff>38100</xdr:rowOff>
                  </from>
                  <to>
                    <xdr:col>1</xdr:col>
                    <xdr:colOff>76200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0</xdr:col>
                    <xdr:colOff>1200150</xdr:colOff>
                    <xdr:row>30</xdr:row>
                    <xdr:rowOff>28575</xdr:rowOff>
                  </from>
                  <to>
                    <xdr:col>1</xdr:col>
                    <xdr:colOff>76200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0</xdr:col>
                    <xdr:colOff>1200150</xdr:colOff>
                    <xdr:row>32</xdr:row>
                    <xdr:rowOff>38100</xdr:rowOff>
                  </from>
                  <to>
                    <xdr:col>1</xdr:col>
                    <xdr:colOff>76200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0</xdr:col>
                    <xdr:colOff>1200150</xdr:colOff>
                    <xdr:row>31</xdr:row>
                    <xdr:rowOff>38100</xdr:rowOff>
                  </from>
                  <to>
                    <xdr:col>1</xdr:col>
                    <xdr:colOff>76200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5</xdr:col>
                    <xdr:colOff>285750</xdr:colOff>
                    <xdr:row>29</xdr:row>
                    <xdr:rowOff>38100</xdr:rowOff>
                  </from>
                  <to>
                    <xdr:col>5</xdr:col>
                    <xdr:colOff>552450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5</xdr:col>
                    <xdr:colOff>285750</xdr:colOff>
                    <xdr:row>30</xdr:row>
                    <xdr:rowOff>28575</xdr:rowOff>
                  </from>
                  <to>
                    <xdr:col>5</xdr:col>
                    <xdr:colOff>552450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5</xdr:col>
                    <xdr:colOff>285750</xdr:colOff>
                    <xdr:row>32</xdr:row>
                    <xdr:rowOff>28575</xdr:rowOff>
                  </from>
                  <to>
                    <xdr:col>5</xdr:col>
                    <xdr:colOff>552450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5</xdr:col>
                    <xdr:colOff>285750</xdr:colOff>
                    <xdr:row>31</xdr:row>
                    <xdr:rowOff>38100</xdr:rowOff>
                  </from>
                  <to>
                    <xdr:col>5</xdr:col>
                    <xdr:colOff>552450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10</xdr:col>
                    <xdr:colOff>400050</xdr:colOff>
                    <xdr:row>29</xdr:row>
                    <xdr:rowOff>38100</xdr:rowOff>
                  </from>
                  <to>
                    <xdr:col>10</xdr:col>
                    <xdr:colOff>657225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10</xdr:col>
                    <xdr:colOff>400050</xdr:colOff>
                    <xdr:row>30</xdr:row>
                    <xdr:rowOff>47625</xdr:rowOff>
                  </from>
                  <to>
                    <xdr:col>10</xdr:col>
                    <xdr:colOff>657225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10</xdr:col>
                    <xdr:colOff>400050</xdr:colOff>
                    <xdr:row>32</xdr:row>
                    <xdr:rowOff>47625</xdr:rowOff>
                  </from>
                  <to>
                    <xdr:col>10</xdr:col>
                    <xdr:colOff>657225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10</xdr:col>
                    <xdr:colOff>400050</xdr:colOff>
                    <xdr:row>31</xdr:row>
                    <xdr:rowOff>47625</xdr:rowOff>
                  </from>
                  <to>
                    <xdr:col>10</xdr:col>
                    <xdr:colOff>657225</xdr:colOff>
                    <xdr:row>31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0">
        <x14:dataValidation type="list" allowBlank="1" showInputMessage="1">
          <x14:formula1>
            <xm:f>Data!$K$2:$K$20</xm:f>
          </x14:formula1>
          <xm:sqref>J10:L13</xm:sqref>
        </x14:dataValidation>
        <x14:dataValidation type="list" allowBlank="1" showInputMessage="1" showErrorMessage="1" promptTitle="&quot;1&quot;" prompt="Insert Number 1 Where Spraying Occured">
          <x14:formula1>
            <xm:f>Data!$L$2</xm:f>
          </x14:formula1>
          <xm:sqref>H17:J21</xm:sqref>
        </x14:dataValidation>
        <x14:dataValidation type="list" allowBlank="1" showInputMessage="1" showErrorMessage="1">
          <x14:formula1>
            <xm:f>Data!$F$2:$F$135</xm:f>
          </x14:formula1>
          <xm:sqref>C17:C21</xm:sqref>
        </x14:dataValidation>
        <x14:dataValidation type="list" allowBlank="1" showInputMessage="1">
          <x14:formula1>
            <xm:f>Data!$G$2:$G$135</xm:f>
          </x14:formula1>
          <xm:sqref>A17:B21</xm:sqref>
        </x14:dataValidation>
        <x14:dataValidation type="list" allowBlank="1" showInputMessage="1">
          <x14:formula1>
            <xm:f>Data!$J$2:$J$105</xm:f>
          </x14:formula1>
          <xm:sqref>J5:L9</xm:sqref>
        </x14:dataValidation>
        <x14:dataValidation type="list" allowBlank="1" showInputMessage="1" showErrorMessage="1">
          <x14:formula1>
            <xm:f>Data!$E$2:$E$11</xm:f>
          </x14:formula1>
          <xm:sqref>B13:C13</xm:sqref>
        </x14:dataValidation>
        <x14:dataValidation type="list" allowBlank="1" showInputMessage="1" showErrorMessage="1">
          <x14:formula1>
            <xm:f>Data!$C$2:$C$6</xm:f>
          </x14:formula1>
          <xm:sqref>B12:C12</xm:sqref>
        </x14:dataValidation>
        <x14:dataValidation type="list" allowBlank="1" showInputMessage="1" showErrorMessage="1">
          <x14:formula1>
            <xm:f>Data!$I$2:$I$5</xm:f>
          </x14:formula1>
          <xm:sqref>F4:G4</xm:sqref>
        </x14:dataValidation>
        <x14:dataValidation type="list" allowBlank="1" showInputMessage="1" showErrorMessage="1">
          <x14:formula1>
            <xm:f>Data!$H$2:$H$4</xm:f>
          </x14:formula1>
          <xm:sqref>O5:O14</xm:sqref>
        </x14:dataValidation>
        <x14:dataValidation type="list" allowBlank="1" showInputMessage="1" showErrorMessage="1">
          <x14:formula1>
            <xm:f>Data!$A$2:$A$9</xm:f>
          </x14:formula1>
          <xm:sqref>B5:C5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rim Asset" ma:contentTypeID="0x01010025C334D7D61E4DF3A0397CBD84FDECAF006FEFF6B7E94B384981A1001EAE37E5DE" ma:contentTypeVersion="3" ma:contentTypeDescription="My Content Type" ma:contentTypeScope="" ma:versionID="5223474f1635d4f71bf0ac7e1c153a63">
  <xsd:schema xmlns:xsd="http://www.w3.org/2001/XMLSchema" xmlns:xs="http://www.w3.org/2001/XMLSchema" xmlns:p="http://schemas.microsoft.com/office/2006/metadata/properties" xmlns:ns2="b881d9c9-5d77-4692-a403-5f415859004c" xmlns:ns3="55bb3dd2-ea28-451f-94a3-de9703c43271" targetNamespace="http://schemas.microsoft.com/office/2006/metadata/properties" ma:root="true" ma:fieldsID="387ce911e0006c856ba7e6aca6a58c3b" ns2:_="" ns3:_="">
    <xsd:import namespace="b881d9c9-5d77-4692-a403-5f415859004c"/>
    <xsd:import namespace="55bb3dd2-ea28-451f-94a3-de9703c43271"/>
    <xsd:element name="properties">
      <xsd:complexType>
        <xsd:sequence>
          <xsd:element name="documentManagement">
            <xsd:complexType>
              <xsd:all>
                <xsd:element ref="ns2:DocumentName" minOccurs="0"/>
                <xsd:element ref="ns2:TrimUri" minOccurs="0"/>
                <xsd:element ref="ns2:TrimRevision" minOccurs="0"/>
                <xsd:element ref="ns2:TrimRecordNumber" minOccurs="0"/>
                <xsd:element ref="ns3:PublishedReference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1d9c9-5d77-4692-a403-5f415859004c" elementFormDefault="qualified">
    <xsd:import namespace="http://schemas.microsoft.com/office/2006/documentManagement/types"/>
    <xsd:import namespace="http://schemas.microsoft.com/office/infopath/2007/PartnerControls"/>
    <xsd:element name="DocumentName" ma:index="8" nillable="true" ma:displayName="DocumentName" ma:description="Document Name" ma:internalName="DocumentName" ma:readOnly="true">
      <xsd:simpleType>
        <xsd:restriction base="dms:Text">
          <xsd:maxLength value="255"/>
        </xsd:restriction>
      </xsd:simpleType>
    </xsd:element>
    <xsd:element name="TrimUri" ma:index="9" nillable="true" ma:displayName="TrimUri" ma:default="" ma:description="Trim URI" ma:internalName="TrimUri" ma:readOnly="true">
      <xsd:simpleType>
        <xsd:restriction base="dms:Text">
          <xsd:maxLength value="255"/>
        </xsd:restriction>
      </xsd:simpleType>
    </xsd:element>
    <xsd:element name="TrimRevision" ma:index="10" nillable="true" ma:displayName="TrimRevision" ma:description="Trim Revision" ma:internalName="TrimRevision" ma:readOnly="true">
      <xsd:simpleType>
        <xsd:restriction base="dms:Text">
          <xsd:maxLength value="255"/>
        </xsd:restriction>
      </xsd:simpleType>
    </xsd:element>
    <xsd:element name="TrimRecordNumber" ma:index="11" nillable="true" ma:displayName="TrimRecordNumber" ma:description="Trim Record Number" ma:indexed="true" ma:internalName="TrimRecordNumber" ma:readOnly="tru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b3dd2-ea28-451f-94a3-de9703c43271" elementFormDefault="qualified">
    <xsd:import namespace="http://schemas.microsoft.com/office/2006/documentManagement/types"/>
    <xsd:import namespace="http://schemas.microsoft.com/office/infopath/2007/PartnerControls"/>
    <xsd:element name="PublishedReferences" ma:index="13" nillable="true" ma:displayName="PublishedReferences" ma:description="Published References" ma:indexed="true" ma:internalName="PublishedReferences">
      <xsd:simpleType>
        <xsd:restriction base="dms:Number"/>
      </xsd:simple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edReferences xmlns="55bb3dd2-ea28-451f-94a3-de9703c43271">1</PublishedReferences>
    <TrimRecordNumber xmlns="b881d9c9-5d77-4692-a403-5f415859004c" xsi:nil="true"/>
    <TrimRevision xmlns="b881d9c9-5d77-4692-a403-5f415859004c">6</TrimRevision>
    <TrimUri xmlns="b881d9c9-5d77-4692-a403-5f415859004c">9621258</TrimUri>
    <SharedWithUsers xmlns="55bb3dd2-ea28-451f-94a3-de9703c43271">
      <UserInfo>
        <DisplayName/>
        <AccountId xsi:nil="true"/>
        <AccountType/>
      </UserInfo>
    </SharedWithUsers>
    <DocumentName xmlns="b881d9c9-5d77-4692-a403-5f415859004c" xsi:nil="true"/>
  </documentManagement>
</p:properties>
</file>

<file path=customXml/itemProps1.xml><?xml version="1.0" encoding="utf-8"?>
<ds:datastoreItem xmlns:ds="http://schemas.openxmlformats.org/officeDocument/2006/customXml" ds:itemID="{F364DE5E-9D50-445D-885D-FB2A6A2EE4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7F2011-4D2A-4388-9620-37F31BE898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1d9c9-5d77-4692-a403-5f415859004c"/>
    <ds:schemaRef ds:uri="55bb3dd2-ea28-451f-94a3-de9703c432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10AEDA-EF26-456A-A7FD-1B767BEEE964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b881d9c9-5d77-4692-a403-5f415859004c"/>
    <ds:schemaRef ds:uri="http://purl.org/dc/terms/"/>
    <ds:schemaRef ds:uri="55bb3dd2-ea28-451f-94a3-de9703c4327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Mechanical Record</vt:lpstr>
      <vt:lpstr>Herbicide Spraying Record</vt:lpstr>
      <vt:lpstr>Road Names &amp; Numbers</vt:lpstr>
      <vt:lpstr>Data</vt:lpstr>
      <vt:lpstr>Example of Herbicide Record</vt:lpstr>
      <vt:lpstr>'Example of Herbicide Record'!Print_Area</vt:lpstr>
      <vt:lpstr>'Herbicide Spraying Record'!Print_Area</vt:lpstr>
      <vt:lpstr>'Mechanical Record'!Print_Area</vt:lpstr>
      <vt:lpstr>Data!Print_Titles</vt:lpstr>
      <vt:lpstr>'Road Names &amp; Numbers'!Print_Titles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Vegetation Maintenance Record Sheets</dc:title>
  <dc:creator/>
  <cp:lastModifiedBy/>
  <dcterms:created xsi:type="dcterms:W3CDTF">2006-09-16T00:00:00Z</dcterms:created>
  <dcterms:modified xsi:type="dcterms:W3CDTF">2021-06-01T06:40:45Z</dcterms:modified>
  <cp:category>Herbicide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0x01010025C334D7D61E4DF3A0397CBD84FDECAF006FEFF6B7E94B384981A1001EAE37E5DE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rimFormDescription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rimFormCategory">
    <vt:lpwstr/>
  </property>
  <property fmtid="{D5CDD505-2E9C-101B-9397-08002B2CF9AE}" pid="9" name="TrimFormSubject">
    <vt:lpwstr/>
  </property>
  <property fmtid="{D5CDD505-2E9C-101B-9397-08002B2CF9AE}" pid="10" name="TemplateUrl">
    <vt:lpwstr/>
  </property>
</Properties>
</file>